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'ээ'!$A$1:$H$98</definedName>
  </definedNames>
  <calcPr fullCalcOnLoad="1"/>
</workbook>
</file>

<file path=xl/sharedStrings.xml><?xml version="1.0" encoding="utf-8"?>
<sst xmlns="http://schemas.openxmlformats.org/spreadsheetml/2006/main" count="146" uniqueCount="70">
  <si>
    <t>Всего</t>
  </si>
  <si>
    <t>Источник финансирования</t>
  </si>
  <si>
    <t>Комсомольский район</t>
  </si>
  <si>
    <t>Козловский район</t>
  </si>
  <si>
    <t>Вурнарский район</t>
  </si>
  <si>
    <t>Чебоксарский район</t>
  </si>
  <si>
    <t>Порецкий район</t>
  </si>
  <si>
    <t>Аликовский район</t>
  </si>
  <si>
    <t>Моргаушский район</t>
  </si>
  <si>
    <t>Урмарский район</t>
  </si>
  <si>
    <t> Красноармейский район</t>
  </si>
  <si>
    <t> Шумерлинский район</t>
  </si>
  <si>
    <t> Ядринский район</t>
  </si>
  <si>
    <t>  Янтиковский район</t>
  </si>
  <si>
    <t> город Алатырь</t>
  </si>
  <si>
    <t> город Канаш</t>
  </si>
  <si>
    <t> город Новочебоксарск</t>
  </si>
  <si>
    <t> город Чебоксары</t>
  </si>
  <si>
    <t> город Шумерля</t>
  </si>
  <si>
    <t>ВСЕГО по Чувашской Республике</t>
  </si>
  <si>
    <t>Наименование организации</t>
  </si>
  <si>
    <t xml:space="preserve">Приложение № </t>
  </si>
  <si>
    <t>ремонт основных фондов</t>
  </si>
  <si>
    <t>план (утверждено в тарифах)</t>
  </si>
  <si>
    <t>Факт</t>
  </si>
  <si>
    <t>отклонение</t>
  </si>
  <si>
    <t>(+/-), тыс. руб.</t>
  </si>
  <si>
    <t>%</t>
  </si>
  <si>
    <t>-</t>
  </si>
  <si>
    <t>ООО «Тепловодоканал»                                           (без дополнительного предъявления НДС)</t>
  </si>
  <si>
    <t>МУП ЖКХ Красноармейского района                                          (без дополнительного предъявления НДС)</t>
  </si>
  <si>
    <t>МУП ЖКХ «Моргаушское»                                          (без дополнительного предъявления НДС)</t>
  </si>
  <si>
    <t>ООО "Порецкагропромэнерго"                                          (без дополнительного предъявления НДС)</t>
  </si>
  <si>
    <t>ООО "Урмарские электрические сети"                                          (без дополнительного предъявления НДС)</t>
  </si>
  <si>
    <t>ООО «Теплоэнергосеть»                                           (без дополнительного предъявления НДС)</t>
  </si>
  <si>
    <t>ООО "Ядринагропромстрой"                                           (без дополнительного предъявления НДС)</t>
  </si>
  <si>
    <t>2011 год</t>
  </si>
  <si>
    <t>ООО «ЧЭМЗ – ЭнергоСервис»                                           (без дополнительного предъявления НДС)</t>
  </si>
  <si>
    <t>2012 год</t>
  </si>
  <si>
    <t>Мониторинг планов ремонтных работ организаций в сфере электроэнергетики за 2011-2012 г.г.</t>
  </si>
  <si>
    <t>тыс. руб.</t>
  </si>
  <si>
    <t>ООО "Энергостроймонтаж"                                                                     (без НДС)</t>
  </si>
  <si>
    <t>ООО "Энергосервис"                                                                   (без НДС)</t>
  </si>
  <si>
    <t>ООО "Газпром энерго"                                                                   (без НДС)</t>
  </si>
  <si>
    <t>МУП "Энергетик"                                                                            (без дополнительного предъявления НДС)</t>
  </si>
  <si>
    <t>ООО "Энергосеть"                                                              (без дополнительного предъявления НДС)</t>
  </si>
  <si>
    <t>МУП "Алатырские городские электрические сети"                                                                                  (без НДС)</t>
  </si>
  <si>
    <t>ОАО "Канашские городские электрические сети"                                                                                        (без НДС)</t>
  </si>
  <si>
    <t>ОАО «Российские железные дороги» (филиал «Трансэнерго» Горьковской железной дороги»                                                                   (без НДС)</t>
  </si>
  <si>
    <t>ООО "Комбинат строительных материалов"                                                                   (без НДС)</t>
  </si>
  <si>
    <t>ОАО «ГЭСстрой»                                                                   (без НДС)</t>
  </si>
  <si>
    <t>ОАО «Химпром»                                                                   (без НДС)</t>
  </si>
  <si>
    <t>ОАО «МРСК Волги» на территории Чувашской Республики                                                                   (без НДС)</t>
  </si>
  <si>
    <t>ООО «Коммунальные технологии»                                                                   (без НДС)</t>
  </si>
  <si>
    <t>ОАО «Чебоксарское производственное объединение имени В.И. Чапаева»                                                                   (без НДС)</t>
  </si>
  <si>
    <t>ОАО «Чувашхлебопродукт» - филиал «Чебоксарский элеватор»                                                                   (без НДС)</t>
  </si>
  <si>
    <t>ОАО по строительству дорог, инженерных сетей и сооружений «Дорисс» - филиал АБЗ                                                                   (без НДС)</t>
  </si>
  <si>
    <t>КП ЧР «Аэропорт Чебоксары»                                                                   (без НДС)</t>
  </si>
  <si>
    <t>ОАО «Волгостальконструкция»                                                                   (без НДС)</t>
  </si>
  <si>
    <t>ЗАО «Чебоксарский электроаппаратный завод»                                                                              (без НДС)</t>
  </si>
  <si>
    <t>Филиал "Волго - Вятский" ОАО «Оборонэнерго»                                                                             (без НДС)</t>
  </si>
  <si>
    <t>ОАО «АТП № 2»                                                                             (без дополнительного предъявления НДС)</t>
  </si>
  <si>
    <t>ООО «Купол»                                                                                       (без дополнительного предъявления НДС)</t>
  </si>
  <si>
    <t>ООО «Янтарь»                                                                       (без дополнительного предъявления НДС)</t>
  </si>
  <si>
    <t>ОАО "Оборонэнергосбыт" (филиал "Приволжский") на территории Чувашской Республики                                                                   (без НДС)</t>
  </si>
  <si>
    <t>ОАО "Чувашская энергосбытовая компания"                                                                   (без НДС)</t>
  </si>
  <si>
    <t>МУП "Шумерлинские городские электрические сети"                                                                                                        (без НДС)</t>
  </si>
  <si>
    <t>ООО «ПромЛогистика»                                                                                          (без НДС)</t>
  </si>
  <si>
    <t>ООО "ЭЛЕКТРОСНАБ"                                                                                  (без дополнительного предъявления НДС)</t>
  </si>
  <si>
    <t>ЗАО "Санаторно-курортный комплекс                                                               "Солнечный берег"                                                                                                          (без НДС)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</si>
</sst>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_$_-;\-* #,##0_$_-;_-* &quot;-&quot;_$_-;_-@_-"/>
    <numFmt numFmtId="183" formatCode="_-* #,##0.00_$_-;\-* #,##0.00_$_-;_-* &quot;-&quot;??_$_-;_-@_-"/>
    <numFmt numFmtId="184" formatCode="_-* #,##0.00&quot;$&quot;_-;\-* #,##0.00&quot;$&quot;_-;_-* &quot;-&quot;??&quot;$&quot;_-;_-@_-"/>
    <numFmt numFmtId="185" formatCode="General_)"/>
    <numFmt numFmtId="186" formatCode="#,##0.0"/>
    <numFmt numFmtId="187" formatCode="0.000000"/>
    <numFmt numFmtId="188" formatCode="0.00000"/>
    <numFmt numFmtId="189" formatCode="0.0000"/>
  </numFmts>
  <fonts count="36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9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1" fillId="0" borderId="0" applyNumberFormat="0">
      <alignment horizontal="left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185" fontId="12" fillId="0" borderId="1">
      <alignment/>
      <protection locked="0"/>
    </xf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7" applyBorder="0">
      <alignment horizontal="center" vertical="center" wrapText="1"/>
      <protection/>
    </xf>
    <xf numFmtId="185" fontId="13" fillId="6" borderId="1">
      <alignment/>
      <protection/>
    </xf>
    <xf numFmtId="4" fontId="7" fillId="21" borderId="8" applyBorder="0">
      <alignment horizontal="right"/>
      <protection/>
    </xf>
    <xf numFmtId="0" fontId="25" fillId="0" borderId="9" applyNumberFormat="0" applyFill="0" applyAlignment="0" applyProtection="0"/>
    <xf numFmtId="0" fontId="26" fillId="22" borderId="10" applyNumberFormat="0" applyAlignment="0" applyProtection="0"/>
    <xf numFmtId="0" fontId="8" fillId="4" borderId="0" applyFill="0">
      <alignment wrapText="1"/>
      <protection/>
    </xf>
    <xf numFmtId="0" fontId="14" fillId="0" borderId="0">
      <alignment horizontal="center" vertical="top" wrapText="1"/>
      <protection/>
    </xf>
    <xf numFmtId="0" fontId="15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49" fontId="8" fillId="0" borderId="0">
      <alignment horizontal="center"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7" fillId="4" borderId="0" applyBorder="0">
      <alignment horizontal="right"/>
      <protection/>
    </xf>
    <xf numFmtId="4" fontId="7" fillId="7" borderId="13" applyBorder="0">
      <alignment horizontal="right"/>
      <protection/>
    </xf>
    <xf numFmtId="4" fontId="7" fillId="4" borderId="8" applyFont="0" applyBorder="0">
      <alignment horizontal="right"/>
      <protection/>
    </xf>
    <xf numFmtId="4" fontId="7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21" borderId="8" xfId="0" applyFont="1" applyFill="1" applyBorder="1" applyAlignment="1">
      <alignment horizontal="center" vertical="center" wrapText="1"/>
    </xf>
    <xf numFmtId="2" fontId="0" fillId="21" borderId="8" xfId="0" applyNumberFormat="1" applyFont="1" applyFill="1" applyBorder="1" applyAlignment="1">
      <alignment horizontal="center" vertical="center" wrapText="1"/>
    </xf>
    <xf numFmtId="0" fontId="34" fillId="21" borderId="8" xfId="0" applyFont="1" applyFill="1" applyBorder="1" applyAlignment="1">
      <alignment horizontal="center" vertical="center" wrapText="1"/>
    </xf>
    <xf numFmtId="2" fontId="34" fillId="21" borderId="8" xfId="0" applyNumberFormat="1" applyFont="1" applyFill="1" applyBorder="1" applyAlignment="1">
      <alignment horizontal="center" vertical="center" wrapText="1"/>
    </xf>
    <xf numFmtId="4" fontId="0" fillId="21" borderId="8" xfId="0" applyNumberFormat="1" applyFont="1" applyFill="1" applyBorder="1" applyAlignment="1">
      <alignment horizontal="center" vertical="center" wrapText="1"/>
    </xf>
    <xf numFmtId="0" fontId="34" fillId="21" borderId="0" xfId="0" applyFont="1" applyFill="1" applyBorder="1" applyAlignment="1">
      <alignment horizontal="center" vertical="center" wrapText="1"/>
    </xf>
    <xf numFmtId="0" fontId="0" fillId="21" borderId="0" xfId="0" applyFont="1" applyFill="1" applyBorder="1" applyAlignment="1">
      <alignment horizontal="center" vertical="center" wrapText="1"/>
    </xf>
    <xf numFmtId="4" fontId="5" fillId="0" borderId="8" xfId="168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 wrapText="1"/>
    </xf>
    <xf numFmtId="0" fontId="5" fillId="0" borderId="8" xfId="136" applyFont="1" applyFill="1" applyBorder="1" applyAlignment="1" applyProtection="1">
      <alignment horizontal="center" vertical="center" wrapText="1"/>
      <protection/>
    </xf>
    <xf numFmtId="0" fontId="34" fillId="24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21" borderId="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156">
    <cellStyle name="Normal" xfId="0"/>
    <cellStyle name="_инвестиции 202 596 по уровням" xfId="15"/>
    <cellStyle name="_план ввода 2007г. по кварталам" xfId="16"/>
    <cellStyle name="_Расчет кассовых разрывов 2007_посл_кр180" xfId="17"/>
    <cellStyle name="_Расчет ТЭЦ-2" xfId="18"/>
    <cellStyle name="_Чувашэнерго_Предельные_тарифы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ma [0]_laroux" xfId="38"/>
    <cellStyle name="Comma_laroux" xfId="39"/>
    <cellStyle name="Currency [0]" xfId="40"/>
    <cellStyle name="Currency_laroux" xfId="41"/>
    <cellStyle name="Normal_ASUS" xfId="42"/>
    <cellStyle name="Normal1" xfId="43"/>
    <cellStyle name="Price_Body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ззащитный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" xfId="58"/>
    <cellStyle name="Заголовок 1" xfId="59"/>
    <cellStyle name="Заголовок 2" xfId="60"/>
    <cellStyle name="Заголовок 3" xfId="61"/>
    <cellStyle name="Заголовок 4" xfId="62"/>
    <cellStyle name="ЗаголовокСтолбца" xfId="63"/>
    <cellStyle name="Защитный" xfId="64"/>
    <cellStyle name="Значение" xfId="65"/>
    <cellStyle name="Итог" xfId="66"/>
    <cellStyle name="Контрольная ячейка" xfId="67"/>
    <cellStyle name="Мои наименования показателей" xfId="68"/>
    <cellStyle name="Мой заголовок" xfId="69"/>
    <cellStyle name="Мой заголовок листа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10" xfId="84"/>
    <cellStyle name="Обычный 2 11" xfId="85"/>
    <cellStyle name="Обычный 2 12" xfId="86"/>
    <cellStyle name="Обычный 2 13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20" xfId="95"/>
    <cellStyle name="Обычный 2 21" xfId="96"/>
    <cellStyle name="Обычный 2 22" xfId="97"/>
    <cellStyle name="Обычный 2 23" xfId="98"/>
    <cellStyle name="Обычный 2 24" xfId="99"/>
    <cellStyle name="Обычный 2 25" xfId="100"/>
    <cellStyle name="Обычный 2 26" xfId="101"/>
    <cellStyle name="Обычный 2 27" xfId="102"/>
    <cellStyle name="Обычный 2 28" xfId="103"/>
    <cellStyle name="Обычный 2 29" xfId="104"/>
    <cellStyle name="Обычный 2 3" xfId="105"/>
    <cellStyle name="Обычный 2 30" xfId="106"/>
    <cellStyle name="Обычный 2 31" xfId="107"/>
    <cellStyle name="Обычный 2 32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0" xfId="115"/>
    <cellStyle name="Обычный 21" xfId="116"/>
    <cellStyle name="Обычный 22" xfId="117"/>
    <cellStyle name="Обычный 23" xfId="118"/>
    <cellStyle name="Обычный 24" xfId="119"/>
    <cellStyle name="Обычный 25" xfId="120"/>
    <cellStyle name="Обычный 26" xfId="121"/>
    <cellStyle name="Обычный 27" xfId="122"/>
    <cellStyle name="Обычный 28" xfId="123"/>
    <cellStyle name="Обычный 29" xfId="124"/>
    <cellStyle name="Обычный 3" xfId="125"/>
    <cellStyle name="Обычный 30" xfId="126"/>
    <cellStyle name="Обычный 31" xfId="127"/>
    <cellStyle name="Обычный 32" xfId="128"/>
    <cellStyle name="Обычный 3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Обычный 9" xfId="135"/>
    <cellStyle name="Обычный_Средний тариф по ЧР на 2010 г" xfId="136"/>
    <cellStyle name="Followed Hyperlink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10" xfId="143"/>
    <cellStyle name="Процентный 2 11" xfId="144"/>
    <cellStyle name="Процентный 2 12" xfId="145"/>
    <cellStyle name="Процентный 2 13" xfId="146"/>
    <cellStyle name="Процентный 2 14" xfId="147"/>
    <cellStyle name="Процентный 2 2" xfId="148"/>
    <cellStyle name="Процентный 2 3" xfId="149"/>
    <cellStyle name="Процентный 2 4" xfId="150"/>
    <cellStyle name="Процентный 2 5" xfId="151"/>
    <cellStyle name="Процентный 2 6" xfId="152"/>
    <cellStyle name="Процентный 2 7" xfId="153"/>
    <cellStyle name="Процентный 2 8" xfId="154"/>
    <cellStyle name="Процентный 2 9" xfId="155"/>
    <cellStyle name="Процентный 3" xfId="156"/>
    <cellStyle name="Связанная ячейка" xfId="157"/>
    <cellStyle name="Стиль 1" xfId="158"/>
    <cellStyle name="Текст предупреждения" xfId="159"/>
    <cellStyle name="Текстовый" xfId="160"/>
    <cellStyle name="Тысячи [0]_3Com" xfId="161"/>
    <cellStyle name="Тысячи_3Com" xfId="162"/>
    <cellStyle name="Comma" xfId="163"/>
    <cellStyle name="Comma [0]" xfId="164"/>
    <cellStyle name="Формула" xfId="165"/>
    <cellStyle name="ФормулаВБ" xfId="166"/>
    <cellStyle name="ФормулаНаКонтроль" xfId="167"/>
    <cellStyle name="ФормулаНаКонтроль_GRES.2007.5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view="pageBreakPreview" zoomScale="90" zoomScaleNormal="75" zoomScaleSheetLayoutView="90" zoomScalePageLayoutView="0" workbookViewId="0" topLeftCell="A19">
      <selection activeCell="I44" sqref="I44"/>
    </sheetView>
  </sheetViews>
  <sheetFormatPr defaultColWidth="9.140625" defaultRowHeight="12.75"/>
  <cols>
    <col min="1" max="1" width="4.8515625" style="2" customWidth="1"/>
    <col min="2" max="2" width="46.00390625" style="2" customWidth="1"/>
    <col min="3" max="3" width="26.00390625" style="2" customWidth="1"/>
    <col min="4" max="4" width="15.7109375" style="2" customWidth="1"/>
    <col min="5" max="5" width="10.8515625" style="2" hidden="1" customWidth="1"/>
    <col min="6" max="6" width="10.57421875" style="2" hidden="1" customWidth="1"/>
    <col min="7" max="7" width="8.28125" style="2" hidden="1" customWidth="1"/>
    <col min="8" max="8" width="16.421875" style="2" customWidth="1"/>
    <col min="9" max="16384" width="9.140625" style="2" customWidth="1"/>
  </cols>
  <sheetData>
    <row r="1" spans="4:8" ht="17.25" customHeight="1">
      <c r="D1" s="15" t="s">
        <v>21</v>
      </c>
      <c r="E1" s="15"/>
      <c r="F1" s="15"/>
      <c r="G1" s="15"/>
      <c r="H1" s="15"/>
    </row>
    <row r="2" spans="1:8" ht="29.25" customHeight="1">
      <c r="A2" s="16" t="s">
        <v>39</v>
      </c>
      <c r="B2" s="16"/>
      <c r="C2" s="16"/>
      <c r="D2" s="16"/>
      <c r="E2" s="16"/>
      <c r="F2" s="16"/>
      <c r="G2" s="16"/>
      <c r="H2" s="16"/>
    </row>
    <row r="3" spans="4:8" ht="21.75" customHeight="1">
      <c r="D3" s="17" t="s">
        <v>40</v>
      </c>
      <c r="E3" s="17"/>
      <c r="F3" s="17"/>
      <c r="G3" s="17"/>
      <c r="H3" s="17"/>
    </row>
    <row r="4" spans="1:8" ht="20.25" customHeight="1">
      <c r="A4" s="12"/>
      <c r="B4" s="12" t="s">
        <v>20</v>
      </c>
      <c r="C4" s="12" t="s">
        <v>1</v>
      </c>
      <c r="D4" s="12" t="s">
        <v>36</v>
      </c>
      <c r="E4" s="12"/>
      <c r="F4" s="12" t="s">
        <v>25</v>
      </c>
      <c r="G4" s="12"/>
      <c r="H4" s="19" t="s">
        <v>38</v>
      </c>
    </row>
    <row r="5" spans="1:8" ht="47.25" customHeight="1">
      <c r="A5" s="12"/>
      <c r="B5" s="12"/>
      <c r="C5" s="12"/>
      <c r="D5" s="1" t="s">
        <v>23</v>
      </c>
      <c r="E5" s="1" t="s">
        <v>24</v>
      </c>
      <c r="F5" s="1" t="s">
        <v>26</v>
      </c>
      <c r="G5" s="1" t="s">
        <v>27</v>
      </c>
      <c r="H5" s="1" t="s">
        <v>23</v>
      </c>
    </row>
    <row r="6" spans="1:8" s="9" customFormat="1" ht="21.75" customHeight="1">
      <c r="A6" s="12"/>
      <c r="B6" s="18" t="s">
        <v>19</v>
      </c>
      <c r="C6" s="6" t="s">
        <v>0</v>
      </c>
      <c r="D6" s="7">
        <f>D7</f>
        <v>335156.748425</v>
      </c>
      <c r="E6" s="7">
        <f>E7</f>
        <v>0</v>
      </c>
      <c r="F6" s="7"/>
      <c r="G6" s="6">
        <f>E6*100/D6</f>
        <v>0</v>
      </c>
      <c r="H6" s="7">
        <f>H7</f>
        <v>335400.4012778414</v>
      </c>
    </row>
    <row r="7" spans="1:8" ht="18.75" customHeight="1">
      <c r="A7" s="12"/>
      <c r="B7" s="18"/>
      <c r="C7" s="1" t="s">
        <v>22</v>
      </c>
      <c r="D7" s="3">
        <f>D10+D13+D16+D19+D22+D25+D28+D31+D36+D38+D40+D43+D46+D49+D52+D55+D57+D59+D62+D64+D67+D69+D71+D73+D75+D77+D79+D81+D83+D85+D87+D89+D91+D93+D95+D98+D34</f>
        <v>335156.748425</v>
      </c>
      <c r="E7" s="3">
        <f>E10+E13+E16+E19+E22+E25+E28+E31+E36+E38+E40+E43+E46+E49+E52+E55+E57+E59+E62+E64+E67+E69+E71+E73+E75+E77+E79+E81+E83+E85+E87+E89+E91+E93+E95+E98</f>
        <v>0</v>
      </c>
      <c r="F7" s="3"/>
      <c r="G7" s="1">
        <f>E7*100/D7</f>
        <v>0</v>
      </c>
      <c r="H7" s="3">
        <f>H10+H13+H16+H19+H22+H25+H28+H31+H36+H38+H40+H43+H46+H49+H52+H55+H57+H59+H62+H64+H67+H69+H71+H73+H75+H77+H79+H81+H83+H85+H87+H89+H91+H93+H95+H98+H34</f>
        <v>335400.4012778414</v>
      </c>
    </row>
    <row r="8" spans="1:8" ht="15.75" customHeight="1">
      <c r="A8" s="14" t="s">
        <v>7</v>
      </c>
      <c r="B8" s="14"/>
      <c r="C8" s="14"/>
      <c r="D8" s="14"/>
      <c r="E8" s="14"/>
      <c r="F8" s="14"/>
      <c r="G8" s="14"/>
      <c r="H8" s="14"/>
    </row>
    <row r="9" spans="1:8" s="10" customFormat="1" ht="18" customHeight="1">
      <c r="A9" s="12">
        <v>1</v>
      </c>
      <c r="B9" s="12" t="s">
        <v>29</v>
      </c>
      <c r="C9" s="4" t="s">
        <v>0</v>
      </c>
      <c r="D9" s="5">
        <f>D10</f>
        <v>708.44</v>
      </c>
      <c r="E9" s="5">
        <f>E10</f>
        <v>0</v>
      </c>
      <c r="F9" s="5"/>
      <c r="G9" s="4">
        <f>E9*100/D9</f>
        <v>0</v>
      </c>
      <c r="H9" s="5">
        <f>H10</f>
        <v>527.1710899999999</v>
      </c>
    </row>
    <row r="10" spans="1:8" ht="18" customHeight="1">
      <c r="A10" s="12"/>
      <c r="B10" s="12"/>
      <c r="C10" s="1" t="s">
        <v>22</v>
      </c>
      <c r="D10" s="1">
        <v>708.44</v>
      </c>
      <c r="E10" s="1"/>
      <c r="F10" s="3"/>
      <c r="G10" s="1">
        <f>E10*100/D10</f>
        <v>0</v>
      </c>
      <c r="H10" s="3">
        <v>527.1710899999999</v>
      </c>
    </row>
    <row r="11" spans="1:8" ht="18" customHeight="1">
      <c r="A11" s="14" t="s">
        <v>4</v>
      </c>
      <c r="B11" s="14"/>
      <c r="C11" s="14"/>
      <c r="D11" s="14"/>
      <c r="E11" s="14"/>
      <c r="F11" s="14"/>
      <c r="G11" s="14"/>
      <c r="H11" s="14"/>
    </row>
    <row r="12" spans="1:8" s="10" customFormat="1" ht="18" customHeight="1">
      <c r="A12" s="12">
        <v>2</v>
      </c>
      <c r="B12" s="12" t="s">
        <v>41</v>
      </c>
      <c r="C12" s="4" t="s">
        <v>0</v>
      </c>
      <c r="D12" s="5">
        <f>D13</f>
        <v>1330.76</v>
      </c>
      <c r="E12" s="5">
        <f>E13</f>
        <v>0</v>
      </c>
      <c r="F12" s="5"/>
      <c r="G12" s="4">
        <f>E12*100/D12</f>
        <v>0</v>
      </c>
      <c r="H12" s="8">
        <f>H13</f>
        <v>5641.19</v>
      </c>
    </row>
    <row r="13" spans="1:8" ht="15" customHeight="1">
      <c r="A13" s="12"/>
      <c r="B13" s="12"/>
      <c r="C13" s="1" t="s">
        <v>22</v>
      </c>
      <c r="D13" s="1">
        <v>1330.76</v>
      </c>
      <c r="E13" s="1"/>
      <c r="F13" s="1"/>
      <c r="G13" s="1">
        <f>E13*100/D13</f>
        <v>0</v>
      </c>
      <c r="H13" s="11">
        <v>5641.19</v>
      </c>
    </row>
    <row r="14" spans="1:8" ht="18" customHeight="1">
      <c r="A14" s="14" t="s">
        <v>3</v>
      </c>
      <c r="B14" s="14"/>
      <c r="C14" s="14"/>
      <c r="D14" s="14"/>
      <c r="E14" s="14"/>
      <c r="F14" s="14"/>
      <c r="G14" s="14"/>
      <c r="H14" s="14"/>
    </row>
    <row r="15" spans="1:8" s="10" customFormat="1" ht="20.25" customHeight="1">
      <c r="A15" s="12">
        <v>3</v>
      </c>
      <c r="B15" s="12" t="s">
        <v>68</v>
      </c>
      <c r="C15" s="4" t="s">
        <v>0</v>
      </c>
      <c r="D15" s="5">
        <f>D16</f>
        <v>277.7</v>
      </c>
      <c r="E15" s="5">
        <f>E16</f>
        <v>0</v>
      </c>
      <c r="F15" s="5"/>
      <c r="G15" s="4">
        <f>E15*100/D15</f>
        <v>0</v>
      </c>
      <c r="H15" s="8">
        <f>H16</f>
        <v>361.6207891814699</v>
      </c>
    </row>
    <row r="16" spans="1:8" ht="17.25" customHeight="1">
      <c r="A16" s="12"/>
      <c r="B16" s="12"/>
      <c r="C16" s="1" t="s">
        <v>22</v>
      </c>
      <c r="D16" s="1">
        <v>277.7</v>
      </c>
      <c r="E16" s="1"/>
      <c r="F16" s="3"/>
      <c r="G16" s="1">
        <f>E16*100/D16</f>
        <v>0</v>
      </c>
      <c r="H16" s="11">
        <v>361.6207891814699</v>
      </c>
    </row>
    <row r="17" spans="1:8" ht="19.5" customHeight="1">
      <c r="A17" s="14" t="s">
        <v>2</v>
      </c>
      <c r="B17" s="14"/>
      <c r="C17" s="14"/>
      <c r="D17" s="14"/>
      <c r="E17" s="14"/>
      <c r="F17" s="14"/>
      <c r="G17" s="14"/>
      <c r="H17" s="14"/>
    </row>
    <row r="18" spans="1:8" s="10" customFormat="1" ht="17.25" customHeight="1">
      <c r="A18" s="12">
        <v>4</v>
      </c>
      <c r="B18" s="12" t="s">
        <v>42</v>
      </c>
      <c r="C18" s="4" t="s">
        <v>0</v>
      </c>
      <c r="D18" s="5">
        <f>D19</f>
        <v>43.16</v>
      </c>
      <c r="E18" s="5">
        <f>E19</f>
        <v>0</v>
      </c>
      <c r="F18" s="5"/>
      <c r="G18" s="4">
        <f>E18*100/D18</f>
        <v>0</v>
      </c>
      <c r="H18" s="8">
        <f>H19</f>
        <v>115.122463</v>
      </c>
    </row>
    <row r="19" spans="1:8" ht="21" customHeight="1">
      <c r="A19" s="12"/>
      <c r="B19" s="12"/>
      <c r="C19" s="1" t="s">
        <v>22</v>
      </c>
      <c r="D19" s="1">
        <v>43.16</v>
      </c>
      <c r="E19" s="1"/>
      <c r="F19" s="3"/>
      <c r="G19" s="1">
        <f>E19*100/D19</f>
        <v>0</v>
      </c>
      <c r="H19" s="11">
        <v>115.122463</v>
      </c>
    </row>
    <row r="20" spans="1:8" ht="23.25" customHeight="1">
      <c r="A20" s="14" t="s">
        <v>10</v>
      </c>
      <c r="B20" s="14"/>
      <c r="C20" s="14"/>
      <c r="D20" s="14"/>
      <c r="E20" s="14"/>
      <c r="F20" s="14"/>
      <c r="G20" s="14"/>
      <c r="H20" s="14"/>
    </row>
    <row r="21" spans="1:8" s="10" customFormat="1" ht="18" customHeight="1">
      <c r="A21" s="12">
        <v>5</v>
      </c>
      <c r="B21" s="12" t="s">
        <v>30</v>
      </c>
      <c r="C21" s="4" t="s">
        <v>0</v>
      </c>
      <c r="D21" s="5">
        <f>D22</f>
        <v>305</v>
      </c>
      <c r="E21" s="5">
        <f>E22</f>
        <v>0</v>
      </c>
      <c r="F21" s="5"/>
      <c r="G21" s="4">
        <f>E21*100/D21</f>
        <v>0</v>
      </c>
      <c r="H21" s="8">
        <f>H22</f>
        <v>216.433481</v>
      </c>
    </row>
    <row r="22" spans="1:8" ht="18" customHeight="1">
      <c r="A22" s="12"/>
      <c r="B22" s="12"/>
      <c r="C22" s="1" t="s">
        <v>22</v>
      </c>
      <c r="D22" s="1">
        <v>305</v>
      </c>
      <c r="E22" s="1"/>
      <c r="F22" s="3"/>
      <c r="G22" s="1">
        <f>E22*100/D22</f>
        <v>0</v>
      </c>
      <c r="H22" s="11">
        <v>216.433481</v>
      </c>
    </row>
    <row r="23" spans="1:8" ht="18" customHeight="1">
      <c r="A23" s="14" t="s">
        <v>8</v>
      </c>
      <c r="B23" s="14"/>
      <c r="C23" s="14"/>
      <c r="D23" s="14"/>
      <c r="E23" s="14"/>
      <c r="F23" s="14"/>
      <c r="G23" s="14"/>
      <c r="H23" s="14"/>
    </row>
    <row r="24" spans="1:8" s="10" customFormat="1" ht="20.25" customHeight="1">
      <c r="A24" s="12">
        <v>6</v>
      </c>
      <c r="B24" s="12" t="s">
        <v>31</v>
      </c>
      <c r="C24" s="4" t="s">
        <v>0</v>
      </c>
      <c r="D24" s="5">
        <f>D25</f>
        <v>405</v>
      </c>
      <c r="E24" s="5">
        <f>E25</f>
        <v>0</v>
      </c>
      <c r="F24" s="5"/>
      <c r="G24" s="4">
        <f>E24*100/D24</f>
        <v>0</v>
      </c>
      <c r="H24" s="8">
        <f>H25</f>
        <v>1002.4266666666666</v>
      </c>
    </row>
    <row r="25" spans="1:8" ht="22.5" customHeight="1">
      <c r="A25" s="12"/>
      <c r="B25" s="12"/>
      <c r="C25" s="1" t="s">
        <v>22</v>
      </c>
      <c r="D25" s="3">
        <v>405</v>
      </c>
      <c r="E25" s="1"/>
      <c r="F25" s="3"/>
      <c r="G25" s="1">
        <f>E25*100/D25</f>
        <v>0</v>
      </c>
      <c r="H25" s="11">
        <v>1002.4266666666666</v>
      </c>
    </row>
    <row r="26" spans="1:8" ht="16.5" customHeight="1">
      <c r="A26" s="14" t="s">
        <v>6</v>
      </c>
      <c r="B26" s="14"/>
      <c r="C26" s="14"/>
      <c r="D26" s="14"/>
      <c r="E26" s="14"/>
      <c r="F26" s="14"/>
      <c r="G26" s="14"/>
      <c r="H26" s="14"/>
    </row>
    <row r="27" spans="1:8" s="10" customFormat="1" ht="17.25" customHeight="1">
      <c r="A27" s="12">
        <v>7</v>
      </c>
      <c r="B27" s="13" t="s">
        <v>32</v>
      </c>
      <c r="C27" s="4" t="s">
        <v>0</v>
      </c>
      <c r="D27" s="5">
        <f>D28</f>
        <v>268.2</v>
      </c>
      <c r="E27" s="5">
        <f>E28</f>
        <v>0</v>
      </c>
      <c r="F27" s="5"/>
      <c r="G27" s="4">
        <f>E27*100/D27</f>
        <v>0</v>
      </c>
      <c r="H27" s="8">
        <f>H28</f>
        <v>268.2</v>
      </c>
    </row>
    <row r="28" spans="1:8" ht="25.5" customHeight="1">
      <c r="A28" s="12"/>
      <c r="B28" s="13"/>
      <c r="C28" s="1" t="s">
        <v>22</v>
      </c>
      <c r="D28" s="3">
        <v>268.2</v>
      </c>
      <c r="E28" s="1"/>
      <c r="F28" s="3"/>
      <c r="G28" s="1">
        <f>E28*100/D28</f>
        <v>0</v>
      </c>
      <c r="H28" s="11">
        <v>268.2</v>
      </c>
    </row>
    <row r="29" spans="1:8" ht="17.25" customHeight="1">
      <c r="A29" s="14" t="s">
        <v>9</v>
      </c>
      <c r="B29" s="14"/>
      <c r="C29" s="14"/>
      <c r="D29" s="14"/>
      <c r="E29" s="14"/>
      <c r="F29" s="14"/>
      <c r="G29" s="14"/>
      <c r="H29" s="14"/>
    </row>
    <row r="30" spans="1:8" s="10" customFormat="1" ht="27" customHeight="1">
      <c r="A30" s="12">
        <v>8</v>
      </c>
      <c r="B30" s="13" t="s">
        <v>33</v>
      </c>
      <c r="C30" s="4" t="s">
        <v>0</v>
      </c>
      <c r="D30" s="5">
        <f>D31</f>
        <v>206.73</v>
      </c>
      <c r="E30" s="5">
        <f>E31</f>
        <v>0</v>
      </c>
      <c r="F30" s="5"/>
      <c r="G30" s="4">
        <f>E30*100/D30</f>
        <v>0</v>
      </c>
      <c r="H30" s="8">
        <f>H31</f>
        <v>187.68757999999997</v>
      </c>
    </row>
    <row r="31" spans="1:8" ht="21.75" customHeight="1">
      <c r="A31" s="12"/>
      <c r="B31" s="13"/>
      <c r="C31" s="1" t="s">
        <v>22</v>
      </c>
      <c r="D31" s="1">
        <v>206.73</v>
      </c>
      <c r="E31" s="1"/>
      <c r="F31" s="3"/>
      <c r="G31" s="1">
        <f>E31*100/D31</f>
        <v>0</v>
      </c>
      <c r="H31" s="11">
        <v>187.68757999999997</v>
      </c>
    </row>
    <row r="32" spans="1:8" ht="15.75" customHeight="1">
      <c r="A32" s="14" t="s">
        <v>5</v>
      </c>
      <c r="B32" s="14"/>
      <c r="C32" s="14"/>
      <c r="D32" s="14"/>
      <c r="E32" s="14"/>
      <c r="F32" s="14"/>
      <c r="G32" s="14"/>
      <c r="H32" s="14"/>
    </row>
    <row r="33" spans="1:8" s="10" customFormat="1" ht="20.25" customHeight="1">
      <c r="A33" s="12">
        <v>9</v>
      </c>
      <c r="B33" s="12" t="s">
        <v>34</v>
      </c>
      <c r="C33" s="4" t="s">
        <v>0</v>
      </c>
      <c r="D33" s="5">
        <f>D34</f>
        <v>448.75</v>
      </c>
      <c r="E33" s="5">
        <f>E34</f>
        <v>0</v>
      </c>
      <c r="F33" s="5"/>
      <c r="G33" s="4">
        <f aca="true" t="shared" si="0" ref="G33:G40">E33*100/D33</f>
        <v>0</v>
      </c>
      <c r="H33" s="8">
        <f>H34</f>
        <v>471.63625</v>
      </c>
    </row>
    <row r="34" spans="1:8" ht="18" customHeight="1">
      <c r="A34" s="12"/>
      <c r="B34" s="12"/>
      <c r="C34" s="1" t="s">
        <v>22</v>
      </c>
      <c r="D34" s="1">
        <v>448.75</v>
      </c>
      <c r="E34" s="1"/>
      <c r="F34" s="3"/>
      <c r="G34" s="1">
        <f t="shared" si="0"/>
        <v>0</v>
      </c>
      <c r="H34" s="11">
        <v>471.63625</v>
      </c>
    </row>
    <row r="35" spans="1:8" s="10" customFormat="1" ht="18" customHeight="1">
      <c r="A35" s="12">
        <v>10</v>
      </c>
      <c r="B35" s="12" t="s">
        <v>43</v>
      </c>
      <c r="C35" s="4" t="s">
        <v>0</v>
      </c>
      <c r="D35" s="5">
        <f>D36</f>
        <v>318.35</v>
      </c>
      <c r="E35" s="5">
        <f>E36</f>
        <v>0</v>
      </c>
      <c r="F35" s="5"/>
      <c r="G35" s="4">
        <f t="shared" si="0"/>
        <v>0</v>
      </c>
      <c r="H35" s="8">
        <f>H36</f>
        <v>0</v>
      </c>
    </row>
    <row r="36" spans="1:8" ht="17.25" customHeight="1">
      <c r="A36" s="12"/>
      <c r="B36" s="12"/>
      <c r="C36" s="1" t="s">
        <v>22</v>
      </c>
      <c r="D36" s="1">
        <v>318.35</v>
      </c>
      <c r="E36" s="1"/>
      <c r="F36" s="3"/>
      <c r="G36" s="1">
        <f t="shared" si="0"/>
        <v>0</v>
      </c>
      <c r="H36" s="11">
        <v>0</v>
      </c>
    </row>
    <row r="37" spans="1:8" s="10" customFormat="1" ht="18" customHeight="1">
      <c r="A37" s="12">
        <v>11</v>
      </c>
      <c r="B37" s="12" t="s">
        <v>69</v>
      </c>
      <c r="C37" s="4" t="s">
        <v>0</v>
      </c>
      <c r="D37" s="5">
        <f>D38</f>
        <v>1036.53</v>
      </c>
      <c r="E37" s="5">
        <f>E38</f>
        <v>0</v>
      </c>
      <c r="F37" s="5"/>
      <c r="G37" s="4">
        <f t="shared" si="0"/>
        <v>0</v>
      </c>
      <c r="H37" s="8">
        <f>H38</f>
        <v>390.54038933333334</v>
      </c>
    </row>
    <row r="38" spans="1:8" ht="19.5" customHeight="1">
      <c r="A38" s="12"/>
      <c r="B38" s="12"/>
      <c r="C38" s="1" t="s">
        <v>22</v>
      </c>
      <c r="D38" s="1">
        <v>1036.53</v>
      </c>
      <c r="E38" s="1"/>
      <c r="F38" s="3"/>
      <c r="G38" s="1">
        <f t="shared" si="0"/>
        <v>0</v>
      </c>
      <c r="H38" s="11">
        <v>390.54038933333334</v>
      </c>
    </row>
    <row r="39" spans="1:8" s="10" customFormat="1" ht="24.75" customHeight="1">
      <c r="A39" s="12">
        <v>12</v>
      </c>
      <c r="B39" s="12" t="s">
        <v>37</v>
      </c>
      <c r="C39" s="4" t="s">
        <v>0</v>
      </c>
      <c r="D39" s="5">
        <f>D40</f>
        <v>150</v>
      </c>
      <c r="E39" s="5">
        <f>E40</f>
        <v>0</v>
      </c>
      <c r="F39" s="5"/>
      <c r="G39" s="4">
        <f t="shared" si="0"/>
        <v>0</v>
      </c>
      <c r="H39" s="8">
        <f>H40</f>
        <v>157.706</v>
      </c>
    </row>
    <row r="40" spans="1:8" ht="21" customHeight="1">
      <c r="A40" s="12"/>
      <c r="B40" s="12"/>
      <c r="C40" s="1" t="s">
        <v>22</v>
      </c>
      <c r="D40" s="3">
        <v>150</v>
      </c>
      <c r="E40" s="1"/>
      <c r="F40" s="3"/>
      <c r="G40" s="1">
        <f t="shared" si="0"/>
        <v>0</v>
      </c>
      <c r="H40" s="11">
        <v>157.706</v>
      </c>
    </row>
    <row r="41" spans="1:8" ht="19.5" customHeight="1">
      <c r="A41" s="14" t="s">
        <v>11</v>
      </c>
      <c r="B41" s="14"/>
      <c r="C41" s="14"/>
      <c r="D41" s="14"/>
      <c r="E41" s="14"/>
      <c r="F41" s="14"/>
      <c r="G41" s="14"/>
      <c r="H41" s="14"/>
    </row>
    <row r="42" spans="1:8" s="10" customFormat="1" ht="18" customHeight="1">
      <c r="A42" s="12">
        <v>13</v>
      </c>
      <c r="B42" s="12" t="s">
        <v>44</v>
      </c>
      <c r="C42" s="4" t="s">
        <v>0</v>
      </c>
      <c r="D42" s="5">
        <f>D43</f>
        <v>901.12</v>
      </c>
      <c r="E42" s="5">
        <f>E43</f>
        <v>0</v>
      </c>
      <c r="F42" s="5"/>
      <c r="G42" s="4">
        <f>E42*100/D42</f>
        <v>0</v>
      </c>
      <c r="H42" s="8">
        <f>H43</f>
        <v>672.88</v>
      </c>
    </row>
    <row r="43" spans="1:8" ht="19.5" customHeight="1">
      <c r="A43" s="12"/>
      <c r="B43" s="12"/>
      <c r="C43" s="1" t="s">
        <v>22</v>
      </c>
      <c r="D43" s="1">
        <v>901.12</v>
      </c>
      <c r="E43" s="1"/>
      <c r="F43" s="3"/>
      <c r="G43" s="1">
        <f>E43*100/D43</f>
        <v>0</v>
      </c>
      <c r="H43" s="11">
        <v>672.88</v>
      </c>
    </row>
    <row r="44" spans="1:8" ht="19.5" customHeight="1">
      <c r="A44" s="14" t="s">
        <v>12</v>
      </c>
      <c r="B44" s="14"/>
      <c r="C44" s="14"/>
      <c r="D44" s="14"/>
      <c r="E44" s="14"/>
      <c r="F44" s="14"/>
      <c r="G44" s="14"/>
      <c r="H44" s="14"/>
    </row>
    <row r="45" spans="1:8" s="10" customFormat="1" ht="20.25" customHeight="1">
      <c r="A45" s="12">
        <v>14</v>
      </c>
      <c r="B45" s="12" t="s">
        <v>35</v>
      </c>
      <c r="C45" s="4" t="s">
        <v>0</v>
      </c>
      <c r="D45" s="5">
        <f>D46</f>
        <v>874.66</v>
      </c>
      <c r="E45" s="5">
        <f>E46</f>
        <v>0</v>
      </c>
      <c r="F45" s="5"/>
      <c r="G45" s="4">
        <f>E45*100/D45</f>
        <v>0</v>
      </c>
      <c r="H45" s="8">
        <f>H46</f>
        <v>860</v>
      </c>
    </row>
    <row r="46" spans="1:8" ht="25.5" customHeight="1">
      <c r="A46" s="12"/>
      <c r="B46" s="12"/>
      <c r="C46" s="1" t="s">
        <v>22</v>
      </c>
      <c r="D46" s="1">
        <v>874.66</v>
      </c>
      <c r="E46" s="1"/>
      <c r="F46" s="3"/>
      <c r="G46" s="1">
        <f>E46*100/D46</f>
        <v>0</v>
      </c>
      <c r="H46" s="11">
        <v>860</v>
      </c>
    </row>
    <row r="47" spans="1:8" ht="18.75" customHeight="1">
      <c r="A47" s="14" t="s">
        <v>13</v>
      </c>
      <c r="B47" s="14"/>
      <c r="C47" s="14"/>
      <c r="D47" s="14"/>
      <c r="E47" s="14"/>
      <c r="F47" s="14"/>
      <c r="G47" s="14"/>
      <c r="H47" s="14"/>
    </row>
    <row r="48" spans="1:8" s="10" customFormat="1" ht="16.5" customHeight="1">
      <c r="A48" s="12">
        <v>15</v>
      </c>
      <c r="B48" s="12" t="s">
        <v>45</v>
      </c>
      <c r="C48" s="4" t="s">
        <v>0</v>
      </c>
      <c r="D48" s="5">
        <f>D49</f>
        <v>415.94</v>
      </c>
      <c r="E48" s="5">
        <f>E49</f>
        <v>0</v>
      </c>
      <c r="F48" s="5"/>
      <c r="G48" s="4">
        <f>E48*100/D48</f>
        <v>0</v>
      </c>
      <c r="H48" s="8">
        <f>H49</f>
        <v>106.03749199999999</v>
      </c>
    </row>
    <row r="49" spans="1:8" ht="20.25" customHeight="1">
      <c r="A49" s="12"/>
      <c r="B49" s="12"/>
      <c r="C49" s="1" t="s">
        <v>22</v>
      </c>
      <c r="D49" s="1">
        <v>415.94</v>
      </c>
      <c r="E49" s="1"/>
      <c r="F49" s="3"/>
      <c r="G49" s="1">
        <f>E49*100/D49</f>
        <v>0</v>
      </c>
      <c r="H49" s="11">
        <v>106.03749199999999</v>
      </c>
    </row>
    <row r="50" spans="1:8" ht="21" customHeight="1">
      <c r="A50" s="14" t="s">
        <v>14</v>
      </c>
      <c r="B50" s="14"/>
      <c r="C50" s="14"/>
      <c r="D50" s="14"/>
      <c r="E50" s="14"/>
      <c r="F50" s="14"/>
      <c r="G50" s="14"/>
      <c r="H50" s="14"/>
    </row>
    <row r="51" spans="1:8" s="10" customFormat="1" ht="17.25" customHeight="1">
      <c r="A51" s="12">
        <v>16</v>
      </c>
      <c r="B51" s="13" t="s">
        <v>46</v>
      </c>
      <c r="C51" s="4" t="s">
        <v>0</v>
      </c>
      <c r="D51" s="5">
        <f>D52</f>
        <v>798.59</v>
      </c>
      <c r="E51" s="5">
        <f>E52</f>
        <v>0</v>
      </c>
      <c r="F51" s="5"/>
      <c r="G51" s="4">
        <f>E51*100/D51</f>
        <v>0</v>
      </c>
      <c r="H51" s="8">
        <f>H52</f>
        <v>1260</v>
      </c>
    </row>
    <row r="52" spans="1:8" ht="20.25" customHeight="1">
      <c r="A52" s="12"/>
      <c r="B52" s="13"/>
      <c r="C52" s="1" t="s">
        <v>22</v>
      </c>
      <c r="D52" s="1">
        <v>798.59</v>
      </c>
      <c r="E52" s="1"/>
      <c r="F52" s="3"/>
      <c r="G52" s="1">
        <f>E52*100/D52</f>
        <v>0</v>
      </c>
      <c r="H52" s="11">
        <v>1260</v>
      </c>
    </row>
    <row r="53" spans="1:8" ht="18.75" customHeight="1">
      <c r="A53" s="14" t="s">
        <v>15</v>
      </c>
      <c r="B53" s="14"/>
      <c r="C53" s="14"/>
      <c r="D53" s="14"/>
      <c r="E53" s="14"/>
      <c r="F53" s="14"/>
      <c r="G53" s="14"/>
      <c r="H53" s="14"/>
    </row>
    <row r="54" spans="1:8" s="10" customFormat="1" ht="18" customHeight="1">
      <c r="A54" s="12">
        <v>17</v>
      </c>
      <c r="B54" s="12" t="s">
        <v>47</v>
      </c>
      <c r="C54" s="4" t="s">
        <v>0</v>
      </c>
      <c r="D54" s="5">
        <f>D55</f>
        <v>1736.44</v>
      </c>
      <c r="E54" s="5">
        <f>E55</f>
        <v>0</v>
      </c>
      <c r="F54" s="5"/>
      <c r="G54" s="4">
        <f aca="true" t="shared" si="1" ref="G54:G59">E54*100/D54</f>
        <v>0</v>
      </c>
      <c r="H54" s="8">
        <f>H55</f>
        <v>1838.95</v>
      </c>
    </row>
    <row r="55" spans="1:8" ht="18" customHeight="1">
      <c r="A55" s="12"/>
      <c r="B55" s="12"/>
      <c r="C55" s="1" t="s">
        <v>22</v>
      </c>
      <c r="D55" s="1">
        <v>1736.44</v>
      </c>
      <c r="E55" s="1"/>
      <c r="F55" s="3"/>
      <c r="G55" s="1">
        <f t="shared" si="1"/>
        <v>0</v>
      </c>
      <c r="H55" s="11">
        <v>1838.95</v>
      </c>
    </row>
    <row r="56" spans="1:8" s="10" customFormat="1" ht="31.5" customHeight="1">
      <c r="A56" s="12">
        <v>18</v>
      </c>
      <c r="B56" s="13" t="s">
        <v>48</v>
      </c>
      <c r="C56" s="4" t="s">
        <v>0</v>
      </c>
      <c r="D56" s="5">
        <f>D57</f>
        <v>0.29</v>
      </c>
      <c r="E56" s="5">
        <f>E57</f>
        <v>0</v>
      </c>
      <c r="F56" s="5"/>
      <c r="G56" s="4">
        <f t="shared" si="1"/>
        <v>0</v>
      </c>
      <c r="H56" s="8">
        <f>H57</f>
        <v>0</v>
      </c>
    </row>
    <row r="57" spans="1:8" ht="27" customHeight="1">
      <c r="A57" s="12"/>
      <c r="B57" s="13"/>
      <c r="C57" s="1" t="s">
        <v>22</v>
      </c>
      <c r="D57" s="1">
        <v>0.29</v>
      </c>
      <c r="E57" s="1"/>
      <c r="F57" s="3"/>
      <c r="G57" s="1">
        <f t="shared" si="1"/>
        <v>0</v>
      </c>
      <c r="H57" s="11">
        <v>0</v>
      </c>
    </row>
    <row r="58" spans="1:8" s="10" customFormat="1" ht="20.25" customHeight="1">
      <c r="A58" s="12">
        <v>19</v>
      </c>
      <c r="B58" s="13" t="s">
        <v>49</v>
      </c>
      <c r="C58" s="4" t="s">
        <v>0</v>
      </c>
      <c r="D58" s="5">
        <f>D59</f>
        <v>36.51</v>
      </c>
      <c r="E58" s="5">
        <f>E59</f>
        <v>0</v>
      </c>
      <c r="F58" s="5"/>
      <c r="G58" s="4">
        <f t="shared" si="1"/>
        <v>0</v>
      </c>
      <c r="H58" s="5">
        <f>H59</f>
        <v>0</v>
      </c>
    </row>
    <row r="59" spans="1:8" ht="22.5" customHeight="1">
      <c r="A59" s="12"/>
      <c r="B59" s="13"/>
      <c r="C59" s="1" t="s">
        <v>22</v>
      </c>
      <c r="D59" s="1">
        <v>36.51</v>
      </c>
      <c r="E59" s="1"/>
      <c r="F59" s="3"/>
      <c r="G59" s="1">
        <f t="shared" si="1"/>
        <v>0</v>
      </c>
      <c r="H59" s="1"/>
    </row>
    <row r="60" spans="1:8" ht="18" customHeight="1">
      <c r="A60" s="14" t="s">
        <v>16</v>
      </c>
      <c r="B60" s="14"/>
      <c r="C60" s="14"/>
      <c r="D60" s="14"/>
      <c r="E60" s="14"/>
      <c r="F60" s="14"/>
      <c r="G60" s="14"/>
      <c r="H60" s="14"/>
    </row>
    <row r="61" spans="1:8" s="10" customFormat="1" ht="19.5" customHeight="1">
      <c r="A61" s="12">
        <v>20</v>
      </c>
      <c r="B61" s="12" t="s">
        <v>50</v>
      </c>
      <c r="C61" s="4" t="s">
        <v>0</v>
      </c>
      <c r="D61" s="5">
        <f>D62</f>
        <v>1061.6</v>
      </c>
      <c r="E61" s="5">
        <f>E62</f>
        <v>0</v>
      </c>
      <c r="F61" s="5"/>
      <c r="G61" s="4">
        <f>E61*100/D61</f>
        <v>0</v>
      </c>
      <c r="H61" s="8">
        <f>H62</f>
        <v>400</v>
      </c>
    </row>
    <row r="62" spans="1:8" ht="15.75" customHeight="1">
      <c r="A62" s="12"/>
      <c r="B62" s="12"/>
      <c r="C62" s="1" t="s">
        <v>22</v>
      </c>
      <c r="D62" s="1">
        <v>1061.6</v>
      </c>
      <c r="E62" s="1"/>
      <c r="F62" s="3"/>
      <c r="G62" s="1">
        <f>E62*100/D62</f>
        <v>0</v>
      </c>
      <c r="H62" s="11">
        <v>400</v>
      </c>
    </row>
    <row r="63" spans="1:8" s="10" customFormat="1" ht="18" customHeight="1">
      <c r="A63" s="12">
        <v>21</v>
      </c>
      <c r="B63" s="12" t="s">
        <v>51</v>
      </c>
      <c r="C63" s="4" t="s">
        <v>0</v>
      </c>
      <c r="D63" s="5">
        <f>D64</f>
        <v>4221.05</v>
      </c>
      <c r="E63" s="5">
        <f>E64</f>
        <v>0</v>
      </c>
      <c r="F63" s="5"/>
      <c r="G63" s="4">
        <f>E63*100/D63</f>
        <v>0</v>
      </c>
      <c r="H63" s="8">
        <f>H64</f>
        <v>571.95445224</v>
      </c>
    </row>
    <row r="64" spans="1:8" ht="21" customHeight="1">
      <c r="A64" s="12"/>
      <c r="B64" s="12"/>
      <c r="C64" s="1" t="s">
        <v>22</v>
      </c>
      <c r="D64" s="1">
        <v>4221.05</v>
      </c>
      <c r="E64" s="1"/>
      <c r="F64" s="3"/>
      <c r="G64" s="1">
        <f>E64*100/D64</f>
        <v>0</v>
      </c>
      <c r="H64" s="11">
        <v>571.95445224</v>
      </c>
    </row>
    <row r="65" spans="1:8" ht="17.25" customHeight="1">
      <c r="A65" s="14" t="s">
        <v>17</v>
      </c>
      <c r="B65" s="14"/>
      <c r="C65" s="14"/>
      <c r="D65" s="14"/>
      <c r="E65" s="14"/>
      <c r="F65" s="14"/>
      <c r="G65" s="14"/>
      <c r="H65" s="14"/>
    </row>
    <row r="66" spans="1:8" s="10" customFormat="1" ht="18" customHeight="1">
      <c r="A66" s="12">
        <v>22</v>
      </c>
      <c r="B66" s="12" t="s">
        <v>52</v>
      </c>
      <c r="C66" s="4" t="s">
        <v>0</v>
      </c>
      <c r="D66" s="5">
        <f>D67</f>
        <v>267995.5</v>
      </c>
      <c r="E66" s="5">
        <f>E67</f>
        <v>0</v>
      </c>
      <c r="F66" s="5"/>
      <c r="G66" s="4">
        <f aca="true" t="shared" si="2" ref="G66:G93">E66*100/D66</f>
        <v>0</v>
      </c>
      <c r="H66" s="4">
        <f>H67</f>
        <v>267995.5</v>
      </c>
    </row>
    <row r="67" spans="1:8" ht="20.25" customHeight="1">
      <c r="A67" s="12"/>
      <c r="B67" s="12"/>
      <c r="C67" s="1" t="s">
        <v>22</v>
      </c>
      <c r="D67" s="1">
        <v>267995.5</v>
      </c>
      <c r="E67" s="1"/>
      <c r="F67" s="3"/>
      <c r="G67" s="1">
        <f t="shared" si="2"/>
        <v>0</v>
      </c>
      <c r="H67" s="1">
        <v>267995.5</v>
      </c>
    </row>
    <row r="68" spans="1:8" s="10" customFormat="1" ht="20.25" customHeight="1">
      <c r="A68" s="12">
        <v>23</v>
      </c>
      <c r="B68" s="12" t="s">
        <v>53</v>
      </c>
      <c r="C68" s="4" t="s">
        <v>0</v>
      </c>
      <c r="D68" s="5">
        <f>D69</f>
        <v>41872.3</v>
      </c>
      <c r="E68" s="5">
        <f>E69</f>
        <v>0</v>
      </c>
      <c r="F68" s="5"/>
      <c r="G68" s="4">
        <f t="shared" si="2"/>
        <v>0</v>
      </c>
      <c r="H68" s="8">
        <f>H69</f>
        <v>43170.34111442</v>
      </c>
    </row>
    <row r="69" spans="1:8" ht="19.5" customHeight="1">
      <c r="A69" s="12"/>
      <c r="B69" s="12"/>
      <c r="C69" s="1" t="s">
        <v>22</v>
      </c>
      <c r="D69" s="1">
        <v>41872.3</v>
      </c>
      <c r="E69" s="1"/>
      <c r="F69" s="3"/>
      <c r="G69" s="1">
        <f t="shared" si="2"/>
        <v>0</v>
      </c>
      <c r="H69" s="11">
        <v>43170.34111442</v>
      </c>
    </row>
    <row r="70" spans="1:8" s="10" customFormat="1" ht="17.25" customHeight="1">
      <c r="A70" s="12">
        <v>24</v>
      </c>
      <c r="B70" s="12" t="s">
        <v>54</v>
      </c>
      <c r="C70" s="4" t="s">
        <v>0</v>
      </c>
      <c r="D70" s="5">
        <f>D71</f>
        <v>421.55</v>
      </c>
      <c r="E70" s="5">
        <f>E71</f>
        <v>0</v>
      </c>
      <c r="F70" s="5"/>
      <c r="G70" s="4">
        <f t="shared" si="2"/>
        <v>0</v>
      </c>
      <c r="H70" s="8">
        <f>H71</f>
        <v>417.19</v>
      </c>
    </row>
    <row r="71" spans="1:8" ht="20.25" customHeight="1">
      <c r="A71" s="12"/>
      <c r="B71" s="12"/>
      <c r="C71" s="1" t="s">
        <v>22</v>
      </c>
      <c r="D71" s="1">
        <v>421.55</v>
      </c>
      <c r="E71" s="1"/>
      <c r="F71" s="3"/>
      <c r="G71" s="1">
        <f t="shared" si="2"/>
        <v>0</v>
      </c>
      <c r="H71" s="11">
        <v>417.19</v>
      </c>
    </row>
    <row r="72" spans="1:8" s="10" customFormat="1" ht="18" customHeight="1">
      <c r="A72" s="12">
        <v>25</v>
      </c>
      <c r="B72" s="12" t="s">
        <v>55</v>
      </c>
      <c r="C72" s="4" t="s">
        <v>0</v>
      </c>
      <c r="D72" s="5">
        <f>D73</f>
        <v>180.28</v>
      </c>
      <c r="E72" s="5">
        <f>E73</f>
        <v>0</v>
      </c>
      <c r="F72" s="5"/>
      <c r="G72" s="4">
        <f t="shared" si="2"/>
        <v>0</v>
      </c>
      <c r="H72" s="8">
        <f>H73</f>
        <v>0</v>
      </c>
    </row>
    <row r="73" spans="1:8" ht="18" customHeight="1">
      <c r="A73" s="12"/>
      <c r="B73" s="12"/>
      <c r="C73" s="1" t="s">
        <v>22</v>
      </c>
      <c r="D73" s="1">
        <v>180.28</v>
      </c>
      <c r="E73" s="1"/>
      <c r="F73" s="3"/>
      <c r="G73" s="1">
        <f t="shared" si="2"/>
        <v>0</v>
      </c>
      <c r="H73" s="11">
        <v>0</v>
      </c>
    </row>
    <row r="74" spans="1:8" s="10" customFormat="1" ht="28.5" customHeight="1">
      <c r="A74" s="12">
        <v>26</v>
      </c>
      <c r="B74" s="12" t="s">
        <v>56</v>
      </c>
      <c r="C74" s="4" t="s">
        <v>0</v>
      </c>
      <c r="D74" s="5">
        <f>D75</f>
        <v>298.55</v>
      </c>
      <c r="E74" s="5">
        <f>E75</f>
        <v>0</v>
      </c>
      <c r="F74" s="5"/>
      <c r="G74" s="4">
        <f t="shared" si="2"/>
        <v>0</v>
      </c>
      <c r="H74" s="8">
        <f>H75</f>
        <v>452.7708</v>
      </c>
    </row>
    <row r="75" spans="1:8" ht="22.5" customHeight="1">
      <c r="A75" s="12"/>
      <c r="B75" s="12"/>
      <c r="C75" s="1" t="s">
        <v>22</v>
      </c>
      <c r="D75" s="1">
        <v>298.55</v>
      </c>
      <c r="E75" s="1"/>
      <c r="F75" s="3"/>
      <c r="G75" s="1">
        <f t="shared" si="2"/>
        <v>0</v>
      </c>
      <c r="H75" s="11">
        <v>452.7708</v>
      </c>
    </row>
    <row r="76" spans="1:8" s="10" customFormat="1" ht="19.5" customHeight="1">
      <c r="A76" s="12">
        <v>27</v>
      </c>
      <c r="B76" s="12" t="s">
        <v>57</v>
      </c>
      <c r="C76" s="4" t="s">
        <v>0</v>
      </c>
      <c r="D76" s="5">
        <f>D77</f>
        <v>0</v>
      </c>
      <c r="E76" s="5">
        <f>E77</f>
        <v>0</v>
      </c>
      <c r="F76" s="5"/>
      <c r="G76" s="4" t="s">
        <v>28</v>
      </c>
      <c r="H76" s="5">
        <f>H77</f>
        <v>0</v>
      </c>
    </row>
    <row r="77" spans="1:8" ht="18.75" customHeight="1">
      <c r="A77" s="12"/>
      <c r="B77" s="12"/>
      <c r="C77" s="1" t="s">
        <v>22</v>
      </c>
      <c r="D77" s="3">
        <v>0</v>
      </c>
      <c r="E77" s="3">
        <v>0</v>
      </c>
      <c r="F77" s="3"/>
      <c r="G77" s="1" t="s">
        <v>28</v>
      </c>
      <c r="H77" s="3">
        <v>0</v>
      </c>
    </row>
    <row r="78" spans="1:8" s="10" customFormat="1" ht="18" customHeight="1">
      <c r="A78" s="12">
        <v>28</v>
      </c>
      <c r="B78" s="12" t="s">
        <v>58</v>
      </c>
      <c r="C78" s="4" t="s">
        <v>0</v>
      </c>
      <c r="D78" s="5">
        <f>D79</f>
        <v>1650</v>
      </c>
      <c r="E78" s="5">
        <f>E79</f>
        <v>0</v>
      </c>
      <c r="F78" s="5"/>
      <c r="G78" s="4">
        <f t="shared" si="2"/>
        <v>0</v>
      </c>
      <c r="H78" s="5">
        <f>H79</f>
        <v>1495</v>
      </c>
    </row>
    <row r="79" spans="1:8" ht="18.75" customHeight="1">
      <c r="A79" s="12"/>
      <c r="B79" s="12"/>
      <c r="C79" s="1" t="s">
        <v>22</v>
      </c>
      <c r="D79" s="1">
        <v>1650</v>
      </c>
      <c r="E79" s="1"/>
      <c r="F79" s="3"/>
      <c r="G79" s="1">
        <f t="shared" si="2"/>
        <v>0</v>
      </c>
      <c r="H79" s="11">
        <v>1495</v>
      </c>
    </row>
    <row r="80" spans="1:8" s="10" customFormat="1" ht="19.5" customHeight="1">
      <c r="A80" s="12">
        <v>29</v>
      </c>
      <c r="B80" s="12" t="s">
        <v>59</v>
      </c>
      <c r="C80" s="4" t="s">
        <v>0</v>
      </c>
      <c r="D80" s="5">
        <f>D81</f>
        <v>18.73</v>
      </c>
      <c r="E80" s="5">
        <f>E81</f>
        <v>0</v>
      </c>
      <c r="F80" s="5"/>
      <c r="G80" s="4">
        <f t="shared" si="2"/>
        <v>0</v>
      </c>
      <c r="H80" s="8">
        <f>H81</f>
        <v>202.63771</v>
      </c>
    </row>
    <row r="81" spans="1:8" ht="17.25" customHeight="1">
      <c r="A81" s="12"/>
      <c r="B81" s="12"/>
      <c r="C81" s="1" t="s">
        <v>22</v>
      </c>
      <c r="D81" s="1">
        <v>18.73</v>
      </c>
      <c r="E81" s="1"/>
      <c r="F81" s="3"/>
      <c r="G81" s="1">
        <f t="shared" si="2"/>
        <v>0</v>
      </c>
      <c r="H81" s="11">
        <v>202.63771</v>
      </c>
    </row>
    <row r="82" spans="1:8" s="10" customFormat="1" ht="22.5" customHeight="1">
      <c r="A82" s="12">
        <v>30</v>
      </c>
      <c r="B82" s="12" t="s">
        <v>60</v>
      </c>
      <c r="C82" s="4" t="s">
        <v>0</v>
      </c>
      <c r="D82" s="5">
        <f>D83</f>
        <v>111.795</v>
      </c>
      <c r="E82" s="5">
        <f>E83</f>
        <v>0</v>
      </c>
      <c r="F82" s="5"/>
      <c r="G82" s="4">
        <f t="shared" si="2"/>
        <v>0</v>
      </c>
      <c r="H82" s="8">
        <f>H83</f>
        <v>26.2</v>
      </c>
    </row>
    <row r="83" spans="1:8" ht="22.5" customHeight="1">
      <c r="A83" s="12"/>
      <c r="B83" s="12"/>
      <c r="C83" s="1" t="s">
        <v>22</v>
      </c>
      <c r="D83" s="1">
        <v>111.795</v>
      </c>
      <c r="E83" s="1"/>
      <c r="F83" s="3"/>
      <c r="G83" s="1">
        <f t="shared" si="2"/>
        <v>0</v>
      </c>
      <c r="H83" s="11">
        <v>26.2</v>
      </c>
    </row>
    <row r="84" spans="1:8" s="10" customFormat="1" ht="18" customHeight="1">
      <c r="A84" s="12">
        <v>31</v>
      </c>
      <c r="B84" s="12" t="s">
        <v>61</v>
      </c>
      <c r="C84" s="4" t="s">
        <v>0</v>
      </c>
      <c r="D84" s="5">
        <f>D85</f>
        <v>56.728424999999994</v>
      </c>
      <c r="E84" s="5">
        <f>E85</f>
        <v>0</v>
      </c>
      <c r="F84" s="5"/>
      <c r="G84" s="4">
        <f t="shared" si="2"/>
        <v>0</v>
      </c>
      <c r="H84" s="8">
        <f>H85</f>
        <v>0</v>
      </c>
    </row>
    <row r="85" spans="1:8" ht="18" customHeight="1">
      <c r="A85" s="12"/>
      <c r="B85" s="12"/>
      <c r="C85" s="1" t="s">
        <v>22</v>
      </c>
      <c r="D85" s="3">
        <v>56.728424999999994</v>
      </c>
      <c r="E85" s="1"/>
      <c r="F85" s="3"/>
      <c r="G85" s="1">
        <f t="shared" si="2"/>
        <v>0</v>
      </c>
      <c r="H85" s="11">
        <v>0</v>
      </c>
    </row>
    <row r="86" spans="1:8" s="10" customFormat="1" ht="18.75" customHeight="1">
      <c r="A86" s="12">
        <v>32</v>
      </c>
      <c r="B86" s="12" t="s">
        <v>62</v>
      </c>
      <c r="C86" s="4" t="s">
        <v>0</v>
      </c>
      <c r="D86" s="5">
        <f>D87</f>
        <v>54.645</v>
      </c>
      <c r="E86" s="5">
        <f>E87</f>
        <v>0</v>
      </c>
      <c r="F86" s="5"/>
      <c r="G86" s="4">
        <f t="shared" si="2"/>
        <v>0</v>
      </c>
      <c r="H86" s="8">
        <f>H87</f>
        <v>54.645</v>
      </c>
    </row>
    <row r="87" spans="1:8" ht="18.75" customHeight="1">
      <c r="A87" s="12"/>
      <c r="B87" s="12"/>
      <c r="C87" s="1" t="s">
        <v>22</v>
      </c>
      <c r="D87" s="1">
        <v>54.645</v>
      </c>
      <c r="E87" s="1"/>
      <c r="F87" s="3"/>
      <c r="G87" s="1">
        <f t="shared" si="2"/>
        <v>0</v>
      </c>
      <c r="H87" s="11">
        <v>54.645</v>
      </c>
    </row>
    <row r="88" spans="1:8" s="10" customFormat="1" ht="15.75" customHeight="1">
      <c r="A88" s="12">
        <v>33</v>
      </c>
      <c r="B88" s="12" t="s">
        <v>67</v>
      </c>
      <c r="C88" s="4" t="s">
        <v>0</v>
      </c>
      <c r="D88" s="5">
        <f>D89</f>
        <v>351.7</v>
      </c>
      <c r="E88" s="5">
        <f>E89</f>
        <v>0</v>
      </c>
      <c r="F88" s="5"/>
      <c r="G88" s="4">
        <f t="shared" si="2"/>
        <v>0</v>
      </c>
      <c r="H88" s="8">
        <f>H89</f>
        <v>211.86</v>
      </c>
    </row>
    <row r="89" spans="1:8" ht="19.5" customHeight="1">
      <c r="A89" s="12"/>
      <c r="B89" s="12"/>
      <c r="C89" s="1" t="s">
        <v>22</v>
      </c>
      <c r="D89" s="3">
        <v>351.7</v>
      </c>
      <c r="E89" s="1"/>
      <c r="F89" s="3"/>
      <c r="G89" s="1">
        <f t="shared" si="2"/>
        <v>0</v>
      </c>
      <c r="H89" s="11">
        <v>211.86</v>
      </c>
    </row>
    <row r="90" spans="1:8" s="10" customFormat="1" ht="18" customHeight="1">
      <c r="A90" s="12">
        <v>34</v>
      </c>
      <c r="B90" s="12" t="s">
        <v>63</v>
      </c>
      <c r="C90" s="4" t="s">
        <v>0</v>
      </c>
      <c r="D90" s="5">
        <f>D91</f>
        <v>0</v>
      </c>
      <c r="E90" s="5">
        <f>E91</f>
        <v>0</v>
      </c>
      <c r="F90" s="5"/>
      <c r="G90" s="4" t="e">
        <f t="shared" si="2"/>
        <v>#DIV/0!</v>
      </c>
      <c r="H90" s="8">
        <f>H91</f>
        <v>0</v>
      </c>
    </row>
    <row r="91" spans="1:8" ht="17.25" customHeight="1">
      <c r="A91" s="12"/>
      <c r="B91" s="12"/>
      <c r="C91" s="1" t="s">
        <v>22</v>
      </c>
      <c r="D91" s="3">
        <v>0</v>
      </c>
      <c r="E91" s="1"/>
      <c r="F91" s="3"/>
      <c r="G91" s="1" t="e">
        <f t="shared" si="2"/>
        <v>#DIV/0!</v>
      </c>
      <c r="H91" s="11">
        <v>0</v>
      </c>
    </row>
    <row r="92" spans="1:8" s="10" customFormat="1" ht="21.75" customHeight="1">
      <c r="A92" s="12">
        <v>35</v>
      </c>
      <c r="B92" s="12" t="s">
        <v>64</v>
      </c>
      <c r="C92" s="4" t="s">
        <v>0</v>
      </c>
      <c r="D92" s="5">
        <f>D93</f>
        <v>0</v>
      </c>
      <c r="E92" s="5">
        <f>E93</f>
        <v>0</v>
      </c>
      <c r="F92" s="5"/>
      <c r="G92" s="4" t="e">
        <f t="shared" si="2"/>
        <v>#DIV/0!</v>
      </c>
      <c r="H92" s="5">
        <f>H93</f>
        <v>0</v>
      </c>
    </row>
    <row r="93" spans="1:8" ht="28.5" customHeight="1">
      <c r="A93" s="12"/>
      <c r="B93" s="12"/>
      <c r="C93" s="1" t="s">
        <v>22</v>
      </c>
      <c r="D93" s="3">
        <v>0</v>
      </c>
      <c r="E93" s="1"/>
      <c r="F93" s="3"/>
      <c r="G93" s="1" t="e">
        <f t="shared" si="2"/>
        <v>#DIV/0!</v>
      </c>
      <c r="H93" s="3">
        <v>0</v>
      </c>
    </row>
    <row r="94" spans="1:8" s="10" customFormat="1" ht="18" customHeight="1">
      <c r="A94" s="12">
        <v>36</v>
      </c>
      <c r="B94" s="12" t="s">
        <v>65</v>
      </c>
      <c r="C94" s="4" t="s">
        <v>0</v>
      </c>
      <c r="D94" s="5">
        <f>D95</f>
        <v>5100.15</v>
      </c>
      <c r="E94" s="5">
        <f>E95</f>
        <v>0</v>
      </c>
      <c r="F94" s="5"/>
      <c r="G94" s="4">
        <f>E94*100/D95</f>
        <v>0</v>
      </c>
      <c r="H94" s="4">
        <f>H95</f>
        <v>4824.7</v>
      </c>
    </row>
    <row r="95" spans="1:8" ht="18.75" customHeight="1">
      <c r="A95" s="12"/>
      <c r="B95" s="12"/>
      <c r="C95" s="1" t="s">
        <v>22</v>
      </c>
      <c r="D95" s="3">
        <v>5100.15</v>
      </c>
      <c r="E95" s="1"/>
      <c r="F95" s="3"/>
      <c r="G95" s="1">
        <f>E95*100/D95</f>
        <v>0</v>
      </c>
      <c r="H95" s="1">
        <v>4824.7</v>
      </c>
    </row>
    <row r="96" spans="1:8" ht="19.5" customHeight="1">
      <c r="A96" s="14" t="s">
        <v>18</v>
      </c>
      <c r="B96" s="14"/>
      <c r="C96" s="14"/>
      <c r="D96" s="14"/>
      <c r="E96" s="14"/>
      <c r="F96" s="14"/>
      <c r="G96" s="14"/>
      <c r="H96" s="14"/>
    </row>
    <row r="97" spans="1:8" s="10" customFormat="1" ht="21" customHeight="1">
      <c r="A97" s="12">
        <v>37</v>
      </c>
      <c r="B97" s="13" t="s">
        <v>66</v>
      </c>
      <c r="C97" s="4" t="s">
        <v>0</v>
      </c>
      <c r="D97" s="5">
        <f>D98</f>
        <v>1500</v>
      </c>
      <c r="E97" s="5">
        <f>E98</f>
        <v>0</v>
      </c>
      <c r="F97" s="5"/>
      <c r="G97" s="4">
        <f>E97*100/D98</f>
        <v>0</v>
      </c>
      <c r="H97" s="4">
        <f>H98</f>
        <v>1500</v>
      </c>
    </row>
    <row r="98" spans="1:8" ht="17.25" customHeight="1">
      <c r="A98" s="12"/>
      <c r="B98" s="13"/>
      <c r="C98" s="1" t="s">
        <v>22</v>
      </c>
      <c r="D98" s="3">
        <v>1500</v>
      </c>
      <c r="E98" s="1"/>
      <c r="F98" s="3"/>
      <c r="G98" s="1">
        <f>E98*100/D98</f>
        <v>0</v>
      </c>
      <c r="H98" s="1">
        <v>1500</v>
      </c>
    </row>
  </sheetData>
  <sheetProtection/>
  <mergeCells count="101">
    <mergeCell ref="D1:H1"/>
    <mergeCell ref="B37:B38"/>
    <mergeCell ref="B39:B40"/>
    <mergeCell ref="A39:A40"/>
    <mergeCell ref="D3:H3"/>
    <mergeCell ref="A96:H96"/>
    <mergeCell ref="A65:H65"/>
    <mergeCell ref="A60:H60"/>
    <mergeCell ref="A53:H53"/>
    <mergeCell ref="B76:B77"/>
    <mergeCell ref="A76:A77"/>
    <mergeCell ref="A78:A79"/>
    <mergeCell ref="A66:A67"/>
    <mergeCell ref="B56:B57"/>
    <mergeCell ref="B58:B59"/>
    <mergeCell ref="A47:H47"/>
    <mergeCell ref="B30:B31"/>
    <mergeCell ref="B15:B16"/>
    <mergeCell ref="B33:B34"/>
    <mergeCell ref="A33:A34"/>
    <mergeCell ref="B35:B36"/>
    <mergeCell ref="A41:H41"/>
    <mergeCell ref="A32:H32"/>
    <mergeCell ref="A29:H29"/>
    <mergeCell ref="A26:H26"/>
    <mergeCell ref="F4:G4"/>
    <mergeCell ref="A23:H23"/>
    <mergeCell ref="A8:H8"/>
    <mergeCell ref="A11:H11"/>
    <mergeCell ref="A14:H14"/>
    <mergeCell ref="A17:H17"/>
    <mergeCell ref="A20:H20"/>
    <mergeCell ref="A12:A13"/>
    <mergeCell ref="B12:B13"/>
    <mergeCell ref="B9:B10"/>
    <mergeCell ref="D4:E4"/>
    <mergeCell ref="B97:B98"/>
    <mergeCell ref="A97:A98"/>
    <mergeCell ref="B74:B75"/>
    <mergeCell ref="A74:A75"/>
    <mergeCell ref="B78:B79"/>
    <mergeCell ref="A84:A85"/>
    <mergeCell ref="B84:B85"/>
    <mergeCell ref="A92:A93"/>
    <mergeCell ref="B92:B93"/>
    <mergeCell ref="A21:A22"/>
    <mergeCell ref="A4:A5"/>
    <mergeCell ref="B4:B5"/>
    <mergeCell ref="C4:C5"/>
    <mergeCell ref="B6:B7"/>
    <mergeCell ref="A6:A7"/>
    <mergeCell ref="A9:A10"/>
    <mergeCell ref="B48:B49"/>
    <mergeCell ref="A48:A49"/>
    <mergeCell ref="B51:B52"/>
    <mergeCell ref="A51:A52"/>
    <mergeCell ref="A50:H50"/>
    <mergeCell ref="B72:B73"/>
    <mergeCell ref="A58:A59"/>
    <mergeCell ref="A54:A55"/>
    <mergeCell ref="A63:A64"/>
    <mergeCell ref="B54:B55"/>
    <mergeCell ref="B63:B64"/>
    <mergeCell ref="B66:B67"/>
    <mergeCell ref="B70:B71"/>
    <mergeCell ref="A70:A71"/>
    <mergeCell ref="A2:H2"/>
    <mergeCell ref="B24:B25"/>
    <mergeCell ref="A24:A25"/>
    <mergeCell ref="A15:A16"/>
    <mergeCell ref="B18:B19"/>
    <mergeCell ref="A18:A19"/>
    <mergeCell ref="B21:B22"/>
    <mergeCell ref="A45:A46"/>
    <mergeCell ref="B27:B28"/>
    <mergeCell ref="A27:A28"/>
    <mergeCell ref="B45:B46"/>
    <mergeCell ref="A37:A38"/>
    <mergeCell ref="A30:A31"/>
    <mergeCell ref="A44:H44"/>
    <mergeCell ref="B42:B43"/>
    <mergeCell ref="A42:A43"/>
    <mergeCell ref="A35:A36"/>
    <mergeCell ref="A56:A57"/>
    <mergeCell ref="B80:B81"/>
    <mergeCell ref="A80:A81"/>
    <mergeCell ref="A82:A83"/>
    <mergeCell ref="B82:B83"/>
    <mergeCell ref="A72:A73"/>
    <mergeCell ref="B68:B69"/>
    <mergeCell ref="A68:A69"/>
    <mergeCell ref="B61:B62"/>
    <mergeCell ref="A61:A62"/>
    <mergeCell ref="A86:A87"/>
    <mergeCell ref="B86:B87"/>
    <mergeCell ref="A94:A95"/>
    <mergeCell ref="B94:B95"/>
    <mergeCell ref="A88:A89"/>
    <mergeCell ref="B88:B89"/>
    <mergeCell ref="A90:A91"/>
    <mergeCell ref="B90:B91"/>
  </mergeCells>
  <printOptions/>
  <pageMargins left="0.84" right="0.19" top="0.39" bottom="0.19" header="0.2" footer="0.2"/>
  <pageSetup fitToHeight="2" fitToWidth="1" horizontalDpi="600" verticalDpi="600" orientation="portrait" paperSize="9" scale="83" r:id="rId1"/>
  <rowBreaks count="2" manualBreakCount="2">
    <brk id="46" max="7" man="1"/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2012-02-01T10:03:15Z</cp:lastPrinted>
  <dcterms:created xsi:type="dcterms:W3CDTF">1996-10-08T23:32:33Z</dcterms:created>
  <dcterms:modified xsi:type="dcterms:W3CDTF">2012-02-01T10:04:52Z</dcterms:modified>
  <cp:category/>
  <cp:version/>
  <cp:contentType/>
  <cp:contentStatus/>
</cp:coreProperties>
</file>