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ист2" sheetId="1" r:id="rId1"/>
  </sheets>
  <definedNames>
    <definedName name="_xlnm._FilterDatabase" localSheetId="0" hidden="1">'Лист2'!$A$5:$P$222</definedName>
    <definedName name="_xlnm.Print_Titles" localSheetId="0">'Лист2'!$3:$5</definedName>
  </definedNames>
  <calcPr fullCalcOnLoad="1"/>
</workbook>
</file>

<file path=xl/sharedStrings.xml><?xml version="1.0" encoding="utf-8"?>
<sst xmlns="http://schemas.openxmlformats.org/spreadsheetml/2006/main" count="292" uniqueCount="260">
  <si>
    <t>№ п/п</t>
  </si>
  <si>
    <t>Водоснабжение</t>
  </si>
  <si>
    <t>Водоотведение</t>
  </si>
  <si>
    <t>Динамика изменения тарифов на услуги водоснабжения и водоотведения в 2012 году по Чувашской Республике</t>
  </si>
  <si>
    <t>Наименование района (города)/ 
предприятия Чувашской Республики</t>
  </si>
  <si>
    <t>Действующий тариф с</t>
  </si>
  <si>
    <t>Рост (снижение) в %</t>
  </si>
  <si>
    <t>01.01.2012 г.</t>
  </si>
  <si>
    <t>01.07.2012 г.</t>
  </si>
  <si>
    <t>01.09.2012 г</t>
  </si>
  <si>
    <t>Аликовский  район</t>
  </si>
  <si>
    <t>Общество с ограниченной ответственностью «Управляющая компания «Жилище» (без дополнительного предъявления НДС)</t>
  </si>
  <si>
    <t>Общество с ограниченной ответственностью «Тепловодоканал» (без дополнительного предъявления НДС)</t>
  </si>
  <si>
    <t>Батыревский район</t>
  </si>
  <si>
    <t>Общество с ограниченной ответственностью  «Батыревский водоканал» (без дополнительного предъявления НДС)</t>
  </si>
  <si>
    <t>Вурнарский район</t>
  </si>
  <si>
    <t>Общество с ограниченной ответственностью «Водоканал»  (без дополнительного предъявления НДС)</t>
  </si>
  <si>
    <t>Общество с ограниченной ответственностью  «Строитель»  (без дополнительного предъявления НДС)</t>
  </si>
  <si>
    <t>Федеральное государственное образовательное учреждение среднего профессионального образования «Вурнарский сельскохозяйственный техникум» (без дополнительного предъявления НДС)</t>
  </si>
  <si>
    <t>Закрытое акционерное общество Межхозяйственная строительная организация «Вурнарская» (без НДС)</t>
  </si>
  <si>
    <t>Сельскохозяйственный производственный кооператив «Мураты» (без дополнительного предъявления НДС)</t>
  </si>
  <si>
    <t>Общество с ограниченной ответственностью  «Вурнары Завод СОМ» (без НДС)</t>
  </si>
  <si>
    <t>Ибресинский район</t>
  </si>
  <si>
    <t>Муниципальное унитарное предприятие «Водоканал Ибресинского района»  (без дополнительного предъявления НДС)</t>
  </si>
  <si>
    <t>Общество с ограниченной ответственностью «Древстрой»  (без дополнительного предъявления НДС)</t>
  </si>
  <si>
    <t>Общество с ограниченной ответственностью «Строительно-отделочная фирма» «ЛВС-Строй»  (без дополнительного предъявления НДС)</t>
  </si>
  <si>
    <t>Общество с ограниченной ответственностью «Водстроймонтаж» (без НДС)</t>
  </si>
  <si>
    <t>Сельскохозяйственный производственный кооператив «им. Калинина» (без дополнительного предъявления НДС)</t>
  </si>
  <si>
    <t>Колхоз имени Ильича  (без дополнительного предъявления НДС)</t>
  </si>
  <si>
    <t>Общество с ограниченной ответственностью «Ибресиагрострой» (без дополнительного предъявления НДС)</t>
  </si>
  <si>
    <t>Закрытое акционерное общество «Волгогазстрой» (без НДС)</t>
  </si>
  <si>
    <t>Коллективное хозяйство «Красный партизан» Ибресинского района (без дополнительного предъявления НДС)</t>
  </si>
  <si>
    <t>Общество с ограниченной ответственностью «Стройкомплект» (без НДС)</t>
  </si>
  <si>
    <t>Общество с ограниченной ответственностью «Агрофирма «Путиловка» (без дополнительного предъявления НДС)</t>
  </si>
  <si>
    <t>Канашский район</t>
  </si>
  <si>
    <t>Общество с ограниченной ответственностью «Промремстрой» (без НДС)</t>
  </si>
  <si>
    <t>Общество с ограниченной ответственностью «Водоснабжение» (без дополнительного предъявления НДС)</t>
  </si>
  <si>
    <t>Общество с ограниченной ответственностью «Коминвест» (без дополнительного предъявления НДС)</t>
  </si>
  <si>
    <t>Общество с ограниченной ответственностью «Возрождение» (без дополнительного предъявления НДС)</t>
  </si>
  <si>
    <t>Общество с ограниченной ответственностью «Водоотведение» (без дополнительного предъявления НДС)</t>
  </si>
  <si>
    <t>Козловский район</t>
  </si>
  <si>
    <t>Общество с ограниченной ответственностью «Жилремстрой» (без НДС)</t>
  </si>
  <si>
    <t>Федеральное казенное учреждение «Исправительная колония №5 Управления Федеральной службы исполнения наказаний по Чувашской Республике – Чувашии» (без НДС)</t>
  </si>
  <si>
    <t>Комсомольский район</t>
  </si>
  <si>
    <t>Общество с ограниченной ответственностью  «Производственный комбинат «Кооператор»  (без НДС)</t>
  </si>
  <si>
    <t>Открытое акционерное общество «Комсомольская сельхозтехника»  (без дополнительного предъявления НДС)</t>
  </si>
  <si>
    <t>Общество с ограниченной ответственностью  «Коммунальный сервис»  (без дополнительного предъявления НДС)</t>
  </si>
  <si>
    <t>Красноармейский район</t>
  </si>
  <si>
    <t>Муниципальное унитарное предприятие жилищно-коммунального хозяйства Красноармейского района (без дополнительного предъявления НДС)</t>
  </si>
  <si>
    <t>Сельскохозяйственный производственный кооператив «Гигант»  (без дополнительного предъявления НДС)</t>
  </si>
  <si>
    <t>Сельскохозяйственный производственный кооператив «Нива»  (без дополнительного предъявления НДС)</t>
  </si>
  <si>
    <t>Сельскохозяйственный производственный кооператив «Красное Сормово»  (без дополнительного предъявления НДС)</t>
  </si>
  <si>
    <t>Сельскохозяйственный производственный кооператив «Рассвет»  (без дополнительного предъявления НДС)</t>
  </si>
  <si>
    <t>Общество с ограниченной ответственностью  «Колос»  (без дополнительного предъявления НДС)</t>
  </si>
  <si>
    <t>Сельскохозяйственная артель «Досаево» Красноармейского района (без дополнительного предъявления НДС)</t>
  </si>
  <si>
    <t xml:space="preserve">Красночетайский район </t>
  </si>
  <si>
    <t>Красночетайское муниципальное многоотраслевое производственное предприятие жилищно-коммунального хозяйства  (без дополнительного предъявления НДС)</t>
  </si>
  <si>
    <t>Муниципальное общеобразовательное учреждение  «Хозанкинская основная общеобразовательная школа» Красночетайского района Чувашской Республики (без дополнительного предъявления НДС)</t>
  </si>
  <si>
    <t>Общество с ограниченной ответственностью «Нептун» (без дополнительного предъявления НДС)</t>
  </si>
  <si>
    <t>Сельскохозяйственный потребительский обслуживающий кооператив «Для Вас» (без НДС)</t>
  </si>
  <si>
    <t>Сельскохозяйственный производственный кооператив «Аккозинское» (без дополнительного предъявления НДС)</t>
  </si>
  <si>
    <t>Общества с ограниченной ответственностью «Сурское» (без дополнительного предъявления НДС)</t>
  </si>
  <si>
    <t>Сельскохозяйственный производственный кооператив «Сура» (без дополнительного предъявления НДС)</t>
  </si>
  <si>
    <t>Общество с ограниченной ответственностью «Управляющая компания  «Сельский комфорт» (без дополнительного предъявления НДС)</t>
  </si>
  <si>
    <t>Общество с ограниченной ответственностью «Коллективная строительная организация «Красночетайская» (без дополнительного предъявления НДС)</t>
  </si>
  <si>
    <t>Общество с ограниченной ответственностью «Исток» (без дополнительного предъявления НДС)</t>
  </si>
  <si>
    <t>Мариинско-Посадский район</t>
  </si>
  <si>
    <t>Закрытое акционерное общество «Марпосадкабель»  (без НДС)</t>
  </si>
  <si>
    <t>Общество с ограниченной ответственностью  «Водоканал»  (без дополнительного предъявления НДС)</t>
  </si>
  <si>
    <t>для Мариинско-Посадского городского поселения</t>
  </si>
  <si>
    <t>для Шоршелского сельского поселения</t>
  </si>
  <si>
    <t>для Сутчевского сельского поселения</t>
  </si>
  <si>
    <t>для Октябрьского сельского поселения</t>
  </si>
  <si>
    <t>Открытое акционерное общество «Росспиртпром» (филиал - «Спиртовой завод «Марпосадский») (без НДС)</t>
  </si>
  <si>
    <t>-</t>
  </si>
  <si>
    <t>Моргаушский район</t>
  </si>
  <si>
    <t>Общество с ограниченной ответственностью  «Жилкомсервис» Моргаушского района Чувашской Республики  (без дополнительного предъявления НДС)</t>
  </si>
  <si>
    <t>51.1.</t>
  </si>
  <si>
    <t>для Большесундырского сельского поселения</t>
  </si>
  <si>
    <t>51.2.</t>
  </si>
  <si>
    <t>для Москакасинского сельского поселения</t>
  </si>
  <si>
    <t>51.3.</t>
  </si>
  <si>
    <t>для Кадикасинского сельского поселения</t>
  </si>
  <si>
    <t>51.4.</t>
  </si>
  <si>
    <t>для Юнгинского сельского поселения</t>
  </si>
  <si>
    <t>Муниципальное унитарное предприятие жилищно-коммунального хозяйства «Моргаушское»  (без дополнительного предъявления НДС)</t>
  </si>
  <si>
    <t>Общество с ограниченной ответственностью «Агрофирма «Путь Ильича» (без дополнительного предъявления НДС)</t>
  </si>
  <si>
    <t>Сельскохозяйственный производственный кооператив «Оринино» (без дополнительного предъявления НДС)</t>
  </si>
  <si>
    <t>Сельскохозяйственный производственный кооператив  –  племенной завод «Свобода» (без дополнительного предъявления НДС)</t>
  </si>
  <si>
    <t>Открытое акционерное общество «Моргаушский автомобильно - технический сервис» (без дополнительного предъявления НДС)</t>
  </si>
  <si>
    <t>Сельскохозяйственный производственный кооператив «Герой» Моргаушского района Чувашской Республики (без дополнительного предъявления НДС)</t>
  </si>
  <si>
    <t>Общество с ограниченной ответственностью «Хлебокомбинат Большесундырского райпо» (без дополнительного предъявления НДС)</t>
  </si>
  <si>
    <t>Общество с ограниченной ответственностью «ЖилКомГАРАНТИЯ» (без дополнительного предъявления НДС)</t>
  </si>
  <si>
    <t>Сельскохозяйственный производственный кооператив «Восток» (без дополнительного предъявления НДС)</t>
  </si>
  <si>
    <t>Открытое акционерное общество «Моргаушский молочный завод» (без НДС)</t>
  </si>
  <si>
    <t>Порецкий район</t>
  </si>
  <si>
    <t>Общество с ограниченной ответственностью «Водоканал» (без дополнительного предъявления НДС)</t>
  </si>
  <si>
    <t>Урмарский район</t>
  </si>
  <si>
    <t>Сельскохозяйственный производственный кооператив им. Мичурина (без дополнительного предъявления НДС)</t>
  </si>
  <si>
    <t>Общество с ограниченной ответственностью «Агрофирма «Арабоси» (без дополнительного предъявления НДС)</t>
  </si>
  <si>
    <t>Общество с ограниченной ответственностью «Урмарыводхоз» (без дополнительного предъявления НДС)</t>
  </si>
  <si>
    <t>Крестьянское (фермерское) хозяйство, главой которого является Тимофеев Николай Васильевич (без дополнительного предъявления НДС)</t>
  </si>
  <si>
    <t>Общество с ограниченной ответственностью «Очистные сооружения» (без дополнительного предъявления НДС)</t>
  </si>
  <si>
    <t>Цивильский район</t>
  </si>
  <si>
    <t>Общество с ограниченной ответственностью    «Инженерные сети»  (без дополнительного предъявления НДС)</t>
  </si>
  <si>
    <t>Надбавка к тарифу</t>
  </si>
  <si>
    <t>Муниципальное  унитарное  предприятие жилищно-коммунального хозяйства «Конар» администрации Конарского сельского поселения Цивильского района Чувашской Республики (без дополнительного предъявления НДС)</t>
  </si>
  <si>
    <t>Закрытое акционерное общество «РемСнабТехСервис»  (без дополнительного предъявления НДС)</t>
  </si>
  <si>
    <t>Муниципальное автономное учреждение «Опытный» Опытного сельского поселения Цивильского района Чувашской Республики (без дополнительного предъявления НДС)</t>
  </si>
  <si>
    <t>Общество с ограниченной ответственностью  «Авангард» (без НДС)</t>
  </si>
  <si>
    <t>Общество с ограниченной ответственностью  «Альянс-Комфорт»  (без дополнительного предъявления НДС)</t>
  </si>
  <si>
    <t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  (без дополнительного предъявления НДС)</t>
  </si>
  <si>
    <t>Общество с ограниченной ответственностью «Управляющая компания жилищно-коммунального хозяйства «Все для дома» (без дополнительного предъявления НДС)</t>
  </si>
  <si>
    <t>Открытое акционерное общество «Передвижная механизированная колонна №8»                                                                                                                                                                                               (без НДС)</t>
  </si>
  <si>
    <t>Общество с ограниченной ответственностью «Нефтеснабсервис» (без НДС)</t>
  </si>
  <si>
    <t>Сельскохозяйственный производственный кооператив «Правда» (без дополнительного предъявления НДС)</t>
  </si>
  <si>
    <t>Сельскохозяйственный производственный кооператив «Гвардия» (без дополнительного предъявления НДС)</t>
  </si>
  <si>
    <t>Общество с ограниченной ответственностью «Мой Дом» (без дополнительного предъявления НДС)</t>
  </si>
  <si>
    <t>Чебоксарский район</t>
  </si>
  <si>
    <t>Общество с ограниченной ответственностью «Ишлейский завод высоковольтной аппаратуры»  (без НДС)</t>
  </si>
  <si>
    <t>Общество с ограниченной ответственностью  «Санаторий «Волжские зори» (без НДС)</t>
  </si>
  <si>
    <t>Общество с ограниченной ответственностью «Теплоэнергосеть» (без дополнительного предъявления НДС)</t>
  </si>
  <si>
    <t>Общество с ограниченной ответственностью «Теплоэнергосети» (без дополнительного предъявления НДС)</t>
  </si>
  <si>
    <t>для Атлашевского сельского поселения</t>
  </si>
  <si>
    <t>для Шинерпосинского сельского поселения</t>
  </si>
  <si>
    <t>Открытое акционерное общество «Санаторно-курортный комплекс «Волжанка» (без НДС)</t>
  </si>
  <si>
    <t>Открытое акционерное общество «Чувашавтодор» (филиал – «Чебоксарское территориальное производственное управление»)  (без НДС)</t>
  </si>
  <si>
    <t>Республиканское государственное учреждение «Социально-оздоровительный центр граждан пожилого возраста и инвалидов «Вега» Министерства здравоохранения и социального развития Чувашской Республики (без дополнительного предъявления НДС)</t>
  </si>
  <si>
    <t>Республиканское государственное учреждение «Кугесьский детский дом-интернат для умственно отсталых детей» Министерства здравоохранения и социального развития Чувашской Республики (без дополнительного предъявления НДС)</t>
  </si>
  <si>
    <t>Сельскохозяйственный потребительский обслуживающий кооператив «Дружба» (без дополнительного предъявления НДС)</t>
  </si>
  <si>
    <t>Открытое акционерное общество Производственная фирма «Чебоксарскагропромтехсервис» (без дополнительного предъявления НДС)</t>
  </si>
  <si>
    <t>Общество с ограниченной ответственностью  «ХЕВЕШ» (без дополнительного предъявления НДС)</t>
  </si>
  <si>
    <t>Бюджетное учреждение «Чебоксарская районная больница»  (без НДС)</t>
  </si>
  <si>
    <t>Открытое акционерное общество «Чувашсетьгаз» (филиал – Санаторий «Волга») (без НДС)</t>
  </si>
  <si>
    <t>Общество с ограниченной ответственностью «Управляющая компания «Универ-Сервис» (без НДС)</t>
  </si>
  <si>
    <t>Общество с ограниченной ответственностью  «Холод-Сервис» (без НДС)</t>
  </si>
  <si>
    <t>Открытое акционерное общество «Чувашский бройлер»  (без дополнительного предъявления НДС)</t>
  </si>
  <si>
    <t>Шемуршинский район</t>
  </si>
  <si>
    <t>Общество с ограниченной ответственностью  «Жилищно-коммунальное хозяйство»  (без дополнительного предъявления НДС)</t>
  </si>
  <si>
    <t>Открытое акционерное общество «Коммунальник» (без дополнительного предъявления НДС)</t>
  </si>
  <si>
    <t>Общество с ограниченной ответственностью  «Родник» (без дополнительного предъявления НДС)</t>
  </si>
  <si>
    <t>для Бичурга-Баишевского сельского поселения</t>
  </si>
  <si>
    <t>для Малобуяновского сельского поселения</t>
  </si>
  <si>
    <t>для Трехбалтаевского сельского поселения</t>
  </si>
  <si>
    <t>Шумерлинский район</t>
  </si>
  <si>
    <t>Общество с ограниченной ответственностью «Юманайское жилищно-коммунальное хозяйство»  (без дополнительного предъявления НДС)</t>
  </si>
  <si>
    <t>для Юманайского сельского поселения</t>
  </si>
  <si>
    <t>для Ходарского сельского поселения</t>
  </si>
  <si>
    <t>Ядринский район</t>
  </si>
  <si>
    <t>Ядринское муниципальное производственное предприятие жилищно-коммунального хозяйства (без НДС)</t>
  </si>
  <si>
    <t>Сельскохозяйственное предприятие «Родина» (филиал общества  с ограниченной ответственностью «Агрофирма «Волготрансгаз») (без НДС)</t>
  </si>
  <si>
    <t>Колхоз «Опытно-показательное хозяйство «Ленинская Искра» (без дополнительного предъявления НДС)</t>
  </si>
  <si>
    <t>Общество с ограниченной ответственностью «Слобода» (без дополнительного предъявления НДС)</t>
  </si>
  <si>
    <t>Общество с ограниченной ответственностью «Стрелецкая слобода» (без дополнительного предъявления НДС)</t>
  </si>
  <si>
    <t>Яльчикский район</t>
  </si>
  <si>
    <t>Общество с ограниченной ответственностью  «Спутник-1» (без дополнительного предъявления НДС)</t>
  </si>
  <si>
    <t>Общество с ограниченной ответственностью «Яльчикское ремонтно-техническое предприятие» (без дополнительного предъявления НДС)</t>
  </si>
  <si>
    <t>Янтиковский район</t>
  </si>
  <si>
    <t>Общество с ограниченной ответственностью «Коммунальник» (без дополнительного предъявления НДС)</t>
  </si>
  <si>
    <t>город Алатырь</t>
  </si>
  <si>
    <t>Общество с ограниченной ответственностью  «Вода» (без дополнительного предъявления НДС)</t>
  </si>
  <si>
    <t>Общество с ограниченной ответственностью «Аква» (без дополнительного предъявления НДС)</t>
  </si>
  <si>
    <t>Общество с ограниченной ответственностью «КСМ» (без дополнительного предъявления НДС)</t>
  </si>
  <si>
    <t>Общество с ограниченной ответственностью «Сети» (без дополнительного предъявления НДС)</t>
  </si>
  <si>
    <t>город Канаш</t>
  </si>
  <si>
    <t>Общество с ограниченной ответственностью «Управляющая компания «Водоканал»  (без дополнительного предъявления НДС)</t>
  </si>
  <si>
    <t>Общество с ограниченной ответственностью «Водокачка» (без дополнительного предъявления НДС)</t>
  </si>
  <si>
    <t>Общество с ограниченной ответственностью «Строительная компания Водрем Плюс» (без НДС)</t>
  </si>
  <si>
    <t>город Новочебоксарск</t>
  </si>
  <si>
    <t>Государственное унитарное предприятие Чувашской Республики «Биологические очистные сооружения» Министерства градостроительства и развития общественной инфраструктуры Чувашской Республики  (без НДС)</t>
  </si>
  <si>
    <t>город Чебоксары</t>
  </si>
  <si>
    <t>Открытое акционерное общество «Водоканал»  (без НДС)</t>
  </si>
  <si>
    <t>Общество с ограниченной ответственностью «Инкомсервис» (без НДС)</t>
  </si>
  <si>
    <t>Общество с ограниченной ответственностью «Ливнесток» (без дополнительного предъявления НДС)</t>
  </si>
  <si>
    <t>Общество с ограниченной ответственностью «Монтажстройсервис» (без НДС)</t>
  </si>
  <si>
    <t>Открытое акционерное общество «Контур» (без НДС)</t>
  </si>
  <si>
    <t>город Шумерля</t>
  </si>
  <si>
    <t>Муниципальное унитарное предприятие «Шумерлинское производственное управление «Водоканал» (без НДС)</t>
  </si>
  <si>
    <t>Открытое акционерное общество «Шумерлинский завод специализированных автомобилей» (без НДС)</t>
  </si>
  <si>
    <t>Открытое акционерное общество «Российские железные дороги» - филиал Горьковская дирекция по тепловодоснабжению (обособленное подразделение Центральной дирекции по тепловодоснабжению) (без НДС)</t>
  </si>
  <si>
    <t>для города Шумерли</t>
  </si>
  <si>
    <t>для города Канаш</t>
  </si>
  <si>
    <t>для города Чебоксары</t>
  </si>
  <si>
    <t>Общество с ограниченной ответственностью «Аква-строй» (без НДС)</t>
  </si>
  <si>
    <t>Общество с ограниченной ответственностью «Аква-Технологии» (без дополнительного предъявления НДС)</t>
  </si>
  <si>
    <t>Общество с ограниченной ответственностью «Водопроводно-канализационное хозяйство» (без НДС)</t>
  </si>
  <si>
    <t>Общество с ограниченной ответственностью «СТОК» (без НДС)</t>
  </si>
  <si>
    <t>Тариф  + надбавка к тарифу</t>
  </si>
  <si>
    <t>Тариф + надбавка к тарифу</t>
  </si>
  <si>
    <t>Итого  ООО «Вода»+ООО "Сети" (тариф + надбавка)</t>
  </si>
  <si>
    <t>Республиканское государственное учреждение "Калининский психоневрологический интернат" Министерства здравоохранения и социального развития Чувашской Республики * (без дополнительного предъявления НДС)</t>
  </si>
  <si>
    <t>Сельскохозяйственный производственный кооператив имени Ильича ** (без дополнительного предъявления НДС)</t>
  </si>
  <si>
    <t>Общество с ограниченной ответственностью "МАИС" ** (без дополнительного предъявления НДС)</t>
  </si>
  <si>
    <t>Общество с ограниченной ответственностью "Регион" * (без дополнительного предъявления НДС)</t>
  </si>
  <si>
    <t>Автономное учреждение Чувашской Республики "Учебно-курсовой комбинат (п.Кугеси)" Министерства сельского хозяйства Чувашской Республики * (без НДС)</t>
  </si>
  <si>
    <t>Закрытое акционерное общество "Промтрактор-Вагон" * (без НДС)</t>
  </si>
  <si>
    <t>Общество с ограниченной ответственностью "Росс" * (без дополнительного предъявления НДС)</t>
  </si>
  <si>
    <t>Общество с ограниченной ответственностью "Железобетонные конструкции №2" * (без НДС)</t>
  </si>
  <si>
    <t>Открытое акционерное общество "Химпром" * (без НДС)</t>
  </si>
  <si>
    <t>*</t>
  </si>
  <si>
    <t>**</t>
  </si>
  <si>
    <t xml:space="preserve"> - срок начала действия тарифа с 01.03.2012г.</t>
  </si>
  <si>
    <t xml:space="preserve"> - срок начала действия тарифа с 07.04.2012г.</t>
  </si>
  <si>
    <t>2.1.</t>
  </si>
  <si>
    <t>11.1.</t>
  </si>
  <si>
    <t>53.1.</t>
  </si>
  <si>
    <t>53.2.</t>
  </si>
  <si>
    <t>53.3.</t>
  </si>
  <si>
    <t>53.4.</t>
  </si>
  <si>
    <t>72.1.</t>
  </si>
  <si>
    <t>72.2.</t>
  </si>
  <si>
    <t>89.1</t>
  </si>
  <si>
    <t>89.2</t>
  </si>
  <si>
    <t>106.1</t>
  </si>
  <si>
    <t>106.2</t>
  </si>
  <si>
    <t>116.1</t>
  </si>
  <si>
    <t>116.2</t>
  </si>
  <si>
    <t>Муниципальное унитарное предприятие «Водоканал» (без НДС)</t>
  </si>
  <si>
    <t xml:space="preserve">   (питьевая вода) </t>
  </si>
  <si>
    <t xml:space="preserve">        Надбавка к тарифу</t>
  </si>
  <si>
    <t xml:space="preserve">        Тариф + надбавка к тарифу</t>
  </si>
  <si>
    <t xml:space="preserve">   (техническая вода)</t>
  </si>
  <si>
    <t xml:space="preserve">01.01.2012 к 31.12.2011 г </t>
  </si>
  <si>
    <t>01.07.2012 к 31.12.2011 г</t>
  </si>
  <si>
    <t>01.09.2012 к 31.12.2011г</t>
  </si>
  <si>
    <t>Деуствующий тариф на 31.12.2011 г.</t>
  </si>
  <si>
    <t>услуга водоотведения</t>
  </si>
  <si>
    <t>услуга очистки сточных вод</t>
  </si>
  <si>
    <t>11.2.</t>
  </si>
  <si>
    <t>услуга очистки сточных вод *</t>
  </si>
  <si>
    <t>2.2.</t>
  </si>
  <si>
    <t xml:space="preserve">     Надбавка к тарифу</t>
  </si>
  <si>
    <t xml:space="preserve">     Тариф  + надбавка к тарифу</t>
  </si>
  <si>
    <t xml:space="preserve">     услуга очистки сточных вод</t>
  </si>
  <si>
    <t xml:space="preserve">     услуга водоотведения</t>
  </si>
  <si>
    <t xml:space="preserve">     услуга водоснабжения</t>
  </si>
  <si>
    <t>90.1</t>
  </si>
  <si>
    <t>90.2</t>
  </si>
  <si>
    <t>106.3</t>
  </si>
  <si>
    <t>107.1</t>
  </si>
  <si>
    <t>107.2</t>
  </si>
  <si>
    <t>117.1</t>
  </si>
  <si>
    <t>117.2</t>
  </si>
  <si>
    <t>117.3</t>
  </si>
  <si>
    <t>126.1.1</t>
  </si>
  <si>
    <t>126.1.2</t>
  </si>
  <si>
    <t>126.1.3</t>
  </si>
  <si>
    <t>126.2.1</t>
  </si>
  <si>
    <t>126.2.2</t>
  </si>
  <si>
    <t>126.2.3</t>
  </si>
  <si>
    <t>127.1</t>
  </si>
  <si>
    <t>127.2</t>
  </si>
  <si>
    <t>130.1</t>
  </si>
  <si>
    <t>130.2</t>
  </si>
  <si>
    <t>136.1</t>
  </si>
  <si>
    <t>136.2</t>
  </si>
  <si>
    <t>136.3</t>
  </si>
  <si>
    <t>138.1</t>
  </si>
  <si>
    <t>138.2</t>
  </si>
  <si>
    <t>138.3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</si>
</sst>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2" fillId="0" borderId="0" xfId="17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center" vertical="top" wrapText="1"/>
    </xf>
    <xf numFmtId="10" fontId="2" fillId="0" borderId="1" xfId="17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0" fontId="2" fillId="2" borderId="1" xfId="17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168" fontId="3" fillId="0" borderId="0" xfId="17" applyNumberFormat="1" applyFont="1" applyAlignment="1">
      <alignment/>
    </xf>
    <xf numFmtId="168" fontId="2" fillId="0" borderId="0" xfId="17" applyNumberFormat="1" applyFont="1" applyAlignment="1">
      <alignment/>
    </xf>
    <xf numFmtId="168" fontId="2" fillId="0" borderId="1" xfId="17" applyNumberFormat="1" applyFont="1" applyBorder="1" applyAlignment="1">
      <alignment horizontal="center" vertical="top" wrapText="1"/>
    </xf>
    <xf numFmtId="168" fontId="2" fillId="2" borderId="1" xfId="17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8" fontId="2" fillId="2" borderId="3" xfId="17" applyNumberFormat="1" applyFont="1" applyFill="1" applyBorder="1" applyAlignment="1">
      <alignment horizontal="center" vertical="top" wrapText="1"/>
    </xf>
    <xf numFmtId="16" fontId="2" fillId="0" borderId="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 wrapText="1"/>
    </xf>
    <xf numFmtId="168" fontId="2" fillId="0" borderId="5" xfId="17" applyNumberFormat="1" applyFont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10" fontId="2" fillId="2" borderId="5" xfId="17" applyNumberFormat="1" applyFont="1" applyFill="1" applyBorder="1" applyAlignment="1">
      <alignment horizontal="center" vertical="top" wrapText="1"/>
    </xf>
    <xf numFmtId="168" fontId="2" fillId="2" borderId="5" xfId="17" applyNumberFormat="1" applyFont="1" applyFill="1" applyBorder="1" applyAlignment="1">
      <alignment horizontal="center" vertical="top" wrapText="1"/>
    </xf>
    <xf numFmtId="168" fontId="2" fillId="2" borderId="6" xfId="17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justify" vertical="top" wrapText="1"/>
    </xf>
    <xf numFmtId="2" fontId="2" fillId="2" borderId="9" xfId="0" applyNumberFormat="1" applyFont="1" applyFill="1" applyBorder="1" applyAlignment="1">
      <alignment horizontal="center" vertical="top" wrapText="1"/>
    </xf>
    <xf numFmtId="2" fontId="2" fillId="2" borderId="9" xfId="0" applyNumberFormat="1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168" fontId="2" fillId="0" borderId="3" xfId="17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vertical="top" wrapText="1"/>
    </xf>
    <xf numFmtId="10" fontId="2" fillId="0" borderId="3" xfId="17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168" fontId="2" fillId="0" borderId="6" xfId="17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/>
    </xf>
    <xf numFmtId="168" fontId="2" fillId="0" borderId="12" xfId="17" applyNumberFormat="1" applyFont="1" applyBorder="1" applyAlignment="1">
      <alignment horizontal="center" vertical="top" wrapText="1"/>
    </xf>
    <xf numFmtId="168" fontId="2" fillId="0" borderId="13" xfId="17" applyNumberFormat="1" applyFont="1" applyBorder="1" applyAlignment="1">
      <alignment/>
    </xf>
    <xf numFmtId="2" fontId="2" fillId="2" borderId="14" xfId="0" applyNumberFormat="1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/>
    </xf>
    <xf numFmtId="10" fontId="2" fillId="2" borderId="12" xfId="17" applyNumberFormat="1" applyFont="1" applyFill="1" applyBorder="1" applyAlignment="1">
      <alignment horizontal="center" vertical="top" wrapText="1"/>
    </xf>
    <xf numFmtId="168" fontId="2" fillId="2" borderId="12" xfId="17" applyNumberFormat="1" applyFont="1" applyFill="1" applyBorder="1" applyAlignment="1">
      <alignment horizontal="center" vertical="top" wrapText="1"/>
    </xf>
    <xf numFmtId="168" fontId="2" fillId="2" borderId="13" xfId="17" applyNumberFormat="1" applyFont="1" applyFill="1" applyBorder="1" applyAlignment="1">
      <alignment/>
    </xf>
    <xf numFmtId="2" fontId="4" fillId="0" borderId="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center" wrapText="1"/>
    </xf>
    <xf numFmtId="10" fontId="4" fillId="2" borderId="5" xfId="17" applyNumberFormat="1" applyFont="1" applyFill="1" applyBorder="1" applyAlignment="1">
      <alignment horizontal="center" vertical="center" wrapText="1"/>
    </xf>
    <xf numFmtId="168" fontId="4" fillId="2" borderId="5" xfId="17" applyNumberFormat="1" applyFont="1" applyFill="1" applyBorder="1" applyAlignment="1">
      <alignment horizontal="center" vertical="center" wrapText="1"/>
    </xf>
    <xf numFmtId="168" fontId="4" fillId="2" borderId="6" xfId="17" applyNumberFormat="1" applyFont="1" applyFill="1" applyBorder="1" applyAlignment="1">
      <alignment horizontal="center" vertical="center" wrapText="1"/>
    </xf>
    <xf numFmtId="10" fontId="4" fillId="0" borderId="5" xfId="17" applyNumberFormat="1" applyFont="1" applyFill="1" applyBorder="1" applyAlignment="1">
      <alignment horizontal="center" vertical="center" wrapText="1"/>
    </xf>
    <xf numFmtId="168" fontId="4" fillId="0" borderId="5" xfId="17" applyNumberFormat="1" applyFont="1" applyFill="1" applyBorder="1" applyAlignment="1">
      <alignment horizontal="center" vertical="center" wrapText="1"/>
    </xf>
    <xf numFmtId="168" fontId="4" fillId="0" borderId="6" xfId="17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8" fontId="2" fillId="0" borderId="1" xfId="17" applyNumberFormat="1" applyFont="1" applyBorder="1" applyAlignment="1">
      <alignment horizontal="center" vertical="center" wrapText="1"/>
    </xf>
    <xf numFmtId="168" fontId="2" fillId="0" borderId="3" xfId="17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0" fontId="2" fillId="2" borderId="1" xfId="17" applyNumberFormat="1" applyFont="1" applyFill="1" applyBorder="1" applyAlignment="1">
      <alignment horizontal="center" vertical="center" wrapText="1"/>
    </xf>
    <xf numFmtId="10" fontId="2" fillId="2" borderId="3" xfId="17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5"/>
  <sheetViews>
    <sheetView tabSelected="1" workbookViewId="0" topLeftCell="A1">
      <pane xSplit="2" ySplit="5" topLeftCell="C20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21" sqref="A221"/>
    </sheetView>
  </sheetViews>
  <sheetFormatPr defaultColWidth="9.00390625" defaultRowHeight="12.75"/>
  <cols>
    <col min="1" max="1" width="7.25390625" style="16" customWidth="1"/>
    <col min="2" max="2" width="54.375" style="1" customWidth="1"/>
    <col min="3" max="3" width="11.75390625" style="5" customWidth="1"/>
    <col min="4" max="6" width="10.625" style="5" customWidth="1"/>
    <col min="7" max="8" width="10.75390625" style="13" customWidth="1"/>
    <col min="9" max="9" width="9.875" style="13" customWidth="1"/>
    <col min="10" max="13" width="11.125" style="5" customWidth="1"/>
    <col min="14" max="14" width="10.75390625" style="4" customWidth="1"/>
    <col min="15" max="15" width="10.75390625" style="13" customWidth="1"/>
    <col min="16" max="16" width="9.875" style="13" customWidth="1"/>
    <col min="17" max="16384" width="9.125" style="1" customWidth="1"/>
  </cols>
  <sheetData>
    <row r="1" spans="2:7" ht="16.5" customHeight="1">
      <c r="B1" s="2" t="s">
        <v>3</v>
      </c>
      <c r="C1" s="3"/>
      <c r="D1" s="3"/>
      <c r="E1" s="3"/>
      <c r="F1" s="3"/>
      <c r="G1" s="12"/>
    </row>
    <row r="2" ht="4.5" customHeight="1" thickBot="1"/>
    <row r="3" spans="1:16" ht="12.75">
      <c r="A3" s="81" t="s">
        <v>0</v>
      </c>
      <c r="B3" s="78" t="s">
        <v>4</v>
      </c>
      <c r="C3" s="67" t="s">
        <v>1</v>
      </c>
      <c r="D3" s="68"/>
      <c r="E3" s="68"/>
      <c r="F3" s="68"/>
      <c r="G3" s="68"/>
      <c r="H3" s="68"/>
      <c r="I3" s="69"/>
      <c r="J3" s="70" t="s">
        <v>2</v>
      </c>
      <c r="K3" s="71"/>
      <c r="L3" s="71"/>
      <c r="M3" s="71"/>
      <c r="N3" s="71"/>
      <c r="O3" s="71"/>
      <c r="P3" s="72"/>
    </row>
    <row r="4" spans="1:16" ht="12.75">
      <c r="A4" s="82"/>
      <c r="B4" s="79"/>
      <c r="C4" s="62" t="s">
        <v>225</v>
      </c>
      <c r="D4" s="64" t="s">
        <v>5</v>
      </c>
      <c r="E4" s="64"/>
      <c r="F4" s="64"/>
      <c r="G4" s="65" t="s">
        <v>6</v>
      </c>
      <c r="H4" s="65"/>
      <c r="I4" s="66"/>
      <c r="J4" s="73" t="s">
        <v>225</v>
      </c>
      <c r="K4" s="75" t="s">
        <v>5</v>
      </c>
      <c r="L4" s="75"/>
      <c r="M4" s="75"/>
      <c r="N4" s="76" t="s">
        <v>6</v>
      </c>
      <c r="O4" s="76"/>
      <c r="P4" s="77"/>
    </row>
    <row r="5" spans="1:16" ht="27.75" customHeight="1" thickBot="1">
      <c r="A5" s="83"/>
      <c r="B5" s="80"/>
      <c r="C5" s="63"/>
      <c r="D5" s="51" t="s">
        <v>7</v>
      </c>
      <c r="E5" s="51" t="s">
        <v>8</v>
      </c>
      <c r="F5" s="51" t="s">
        <v>9</v>
      </c>
      <c r="G5" s="57" t="s">
        <v>222</v>
      </c>
      <c r="H5" s="58" t="s">
        <v>223</v>
      </c>
      <c r="I5" s="59" t="s">
        <v>224</v>
      </c>
      <c r="J5" s="74"/>
      <c r="K5" s="53" t="s">
        <v>7</v>
      </c>
      <c r="L5" s="53" t="s">
        <v>8</v>
      </c>
      <c r="M5" s="53" t="s">
        <v>9</v>
      </c>
      <c r="N5" s="54" t="s">
        <v>222</v>
      </c>
      <c r="O5" s="55" t="s">
        <v>223</v>
      </c>
      <c r="P5" s="56" t="s">
        <v>224</v>
      </c>
    </row>
    <row r="6" spans="1:16" ht="12.75">
      <c r="A6" s="52" t="s">
        <v>10</v>
      </c>
      <c r="B6" s="84"/>
      <c r="C6" s="40"/>
      <c r="D6" s="41"/>
      <c r="E6" s="41"/>
      <c r="F6" s="42"/>
      <c r="G6" s="43"/>
      <c r="H6" s="43"/>
      <c r="I6" s="44"/>
      <c r="J6" s="45"/>
      <c r="K6" s="46"/>
      <c r="L6" s="46"/>
      <c r="M6" s="47"/>
      <c r="N6" s="48"/>
      <c r="O6" s="49"/>
      <c r="P6" s="50"/>
    </row>
    <row r="7" spans="1:16" ht="38.25">
      <c r="A7" s="17">
        <v>1</v>
      </c>
      <c r="B7" s="27" t="s">
        <v>11</v>
      </c>
      <c r="C7" s="34"/>
      <c r="D7" s="6">
        <v>18</v>
      </c>
      <c r="E7" s="6">
        <v>19.07</v>
      </c>
      <c r="F7" s="6">
        <v>19.87</v>
      </c>
      <c r="G7" s="14"/>
      <c r="H7" s="14"/>
      <c r="I7" s="35"/>
      <c r="J7" s="31"/>
      <c r="K7" s="8"/>
      <c r="L7" s="8"/>
      <c r="M7" s="8"/>
      <c r="N7" s="9"/>
      <c r="O7" s="15"/>
      <c r="P7" s="18"/>
    </row>
    <row r="8" spans="1:16" ht="25.5" customHeight="1">
      <c r="A8" s="17">
        <v>2</v>
      </c>
      <c r="B8" s="27" t="s">
        <v>12</v>
      </c>
      <c r="C8" s="34"/>
      <c r="D8" s="6"/>
      <c r="E8" s="6"/>
      <c r="F8" s="6"/>
      <c r="G8" s="14"/>
      <c r="H8" s="14"/>
      <c r="I8" s="35"/>
      <c r="J8" s="31"/>
      <c r="K8" s="8"/>
      <c r="L8" s="8"/>
      <c r="M8" s="8"/>
      <c r="N8" s="9"/>
      <c r="O8" s="15"/>
      <c r="P8" s="18"/>
    </row>
    <row r="9" spans="1:16" ht="17.25" customHeight="1">
      <c r="A9" s="17" t="s">
        <v>203</v>
      </c>
      <c r="B9" s="27" t="s">
        <v>226</v>
      </c>
      <c r="C9" s="34"/>
      <c r="D9" s="6"/>
      <c r="E9" s="6"/>
      <c r="F9" s="6"/>
      <c r="G9" s="14"/>
      <c r="H9" s="14"/>
      <c r="I9" s="35"/>
      <c r="J9" s="31">
        <v>16.6</v>
      </c>
      <c r="K9" s="8">
        <v>16.6</v>
      </c>
      <c r="L9" s="8">
        <v>17.58</v>
      </c>
      <c r="M9" s="8">
        <v>18.32</v>
      </c>
      <c r="N9" s="9">
        <f>K9/J9</f>
        <v>1</v>
      </c>
      <c r="O9" s="15">
        <f>L9/J9</f>
        <v>1.059036144578313</v>
      </c>
      <c r="P9" s="18">
        <f>M9/J9</f>
        <v>1.1036144578313252</v>
      </c>
    </row>
    <row r="10" spans="1:16" ht="12.75">
      <c r="A10" s="19" t="s">
        <v>230</v>
      </c>
      <c r="B10" s="27" t="s">
        <v>229</v>
      </c>
      <c r="C10" s="34"/>
      <c r="D10" s="6"/>
      <c r="E10" s="6"/>
      <c r="F10" s="6"/>
      <c r="G10" s="14"/>
      <c r="H10" s="14"/>
      <c r="I10" s="35"/>
      <c r="J10" s="31"/>
      <c r="K10" s="8">
        <v>48.09</v>
      </c>
      <c r="L10" s="8">
        <v>50.85</v>
      </c>
      <c r="M10" s="8">
        <v>53</v>
      </c>
      <c r="N10" s="9"/>
      <c r="O10" s="15"/>
      <c r="P10" s="18"/>
    </row>
    <row r="11" spans="1:16" ht="12.75" customHeight="1">
      <c r="A11" s="60" t="s">
        <v>13</v>
      </c>
      <c r="B11" s="61"/>
      <c r="C11" s="34"/>
      <c r="D11" s="6"/>
      <c r="E11" s="6"/>
      <c r="F11" s="6"/>
      <c r="G11" s="14"/>
      <c r="H11" s="14"/>
      <c r="I11" s="35"/>
      <c r="J11" s="31"/>
      <c r="K11" s="8"/>
      <c r="L11" s="8"/>
      <c r="M11" s="8"/>
      <c r="N11" s="9"/>
      <c r="O11" s="15"/>
      <c r="P11" s="18"/>
    </row>
    <row r="12" spans="1:16" ht="25.5">
      <c r="A12" s="17">
        <v>3</v>
      </c>
      <c r="B12" s="27" t="s">
        <v>14</v>
      </c>
      <c r="C12" s="34">
        <v>17.11</v>
      </c>
      <c r="D12" s="6">
        <v>17.11</v>
      </c>
      <c r="E12" s="6">
        <v>18.14</v>
      </c>
      <c r="F12" s="6">
        <v>18.89</v>
      </c>
      <c r="G12" s="14">
        <f aca="true" t="shared" si="0" ref="G12:G80">D12/C12</f>
        <v>1</v>
      </c>
      <c r="H12" s="14">
        <f aca="true" t="shared" si="1" ref="H12:H80">E12/C12</f>
        <v>1.060198714202221</v>
      </c>
      <c r="I12" s="35">
        <f aca="true" t="shared" si="2" ref="I12:I80">F12/C12</f>
        <v>1.104032729398013</v>
      </c>
      <c r="J12" s="31">
        <v>17.38</v>
      </c>
      <c r="K12" s="8">
        <v>17.38</v>
      </c>
      <c r="L12" s="8">
        <v>18.43</v>
      </c>
      <c r="M12" s="8">
        <v>19.19</v>
      </c>
      <c r="N12" s="9">
        <f>K12/J12</f>
        <v>1</v>
      </c>
      <c r="O12" s="15">
        <f>L12/J12</f>
        <v>1.060414269275029</v>
      </c>
      <c r="P12" s="18">
        <f>M12/J12</f>
        <v>1.1041426927502878</v>
      </c>
    </row>
    <row r="13" spans="1:16" ht="12.75">
      <c r="A13" s="60" t="s">
        <v>15</v>
      </c>
      <c r="B13" s="61"/>
      <c r="C13" s="34"/>
      <c r="D13" s="6"/>
      <c r="E13" s="6"/>
      <c r="F13" s="6"/>
      <c r="G13" s="14"/>
      <c r="H13" s="14"/>
      <c r="I13" s="35"/>
      <c r="J13" s="31"/>
      <c r="K13" s="8"/>
      <c r="L13" s="8"/>
      <c r="M13" s="8"/>
      <c r="N13" s="9"/>
      <c r="O13" s="15"/>
      <c r="P13" s="18"/>
    </row>
    <row r="14" spans="1:16" ht="25.5">
      <c r="A14" s="17">
        <v>4</v>
      </c>
      <c r="B14" s="27" t="s">
        <v>16</v>
      </c>
      <c r="C14" s="34">
        <v>20.17</v>
      </c>
      <c r="D14" s="6">
        <v>20.17</v>
      </c>
      <c r="E14" s="6">
        <v>21.36</v>
      </c>
      <c r="F14" s="6">
        <v>22.26</v>
      </c>
      <c r="G14" s="14">
        <f t="shared" si="0"/>
        <v>1</v>
      </c>
      <c r="H14" s="14">
        <f t="shared" si="1"/>
        <v>1.0589985126425383</v>
      </c>
      <c r="I14" s="35">
        <f t="shared" si="2"/>
        <v>1.1036192364898363</v>
      </c>
      <c r="J14" s="31">
        <v>10.28</v>
      </c>
      <c r="K14" s="8">
        <v>10.28</v>
      </c>
      <c r="L14" s="8">
        <v>10.89</v>
      </c>
      <c r="M14" s="8">
        <v>11.35</v>
      </c>
      <c r="N14" s="9">
        <f>K14/J14</f>
        <v>1</v>
      </c>
      <c r="O14" s="15">
        <f>L14/J14</f>
        <v>1.0593385214007782</v>
      </c>
      <c r="P14" s="18">
        <f>M14/J14</f>
        <v>1.1040856031128405</v>
      </c>
    </row>
    <row r="15" spans="1:16" ht="25.5">
      <c r="A15" s="17">
        <v>5</v>
      </c>
      <c r="B15" s="27" t="s">
        <v>17</v>
      </c>
      <c r="C15" s="34">
        <v>12.44</v>
      </c>
      <c r="D15" s="6">
        <v>12.44</v>
      </c>
      <c r="E15" s="6">
        <v>13.17</v>
      </c>
      <c r="F15" s="6">
        <v>13.73</v>
      </c>
      <c r="G15" s="14">
        <f t="shared" si="0"/>
        <v>1</v>
      </c>
      <c r="H15" s="14">
        <f t="shared" si="1"/>
        <v>1.0586816720257235</v>
      </c>
      <c r="I15" s="35">
        <f t="shared" si="2"/>
        <v>1.1036977491961415</v>
      </c>
      <c r="J15" s="31"/>
      <c r="K15" s="8"/>
      <c r="L15" s="8"/>
      <c r="M15" s="8"/>
      <c r="N15" s="9"/>
      <c r="O15" s="15"/>
      <c r="P15" s="18"/>
    </row>
    <row r="16" spans="1:16" ht="51">
      <c r="A16" s="17">
        <v>6</v>
      </c>
      <c r="B16" s="27" t="s">
        <v>18</v>
      </c>
      <c r="C16" s="34">
        <v>10.74</v>
      </c>
      <c r="D16" s="6">
        <v>10.74</v>
      </c>
      <c r="E16" s="6">
        <v>11.37</v>
      </c>
      <c r="F16" s="6">
        <v>11.86</v>
      </c>
      <c r="G16" s="14">
        <f t="shared" si="0"/>
        <v>1</v>
      </c>
      <c r="H16" s="14">
        <f t="shared" si="1"/>
        <v>1.0586592178770948</v>
      </c>
      <c r="I16" s="35">
        <f t="shared" si="2"/>
        <v>1.1042830540037243</v>
      </c>
      <c r="J16" s="31">
        <v>7.5</v>
      </c>
      <c r="K16" s="8">
        <v>7.5</v>
      </c>
      <c r="L16" s="8">
        <v>7.94</v>
      </c>
      <c r="M16" s="8">
        <v>8.27</v>
      </c>
      <c r="N16" s="9">
        <f>K16/J16</f>
        <v>1</v>
      </c>
      <c r="O16" s="15">
        <f>L16/J16</f>
        <v>1.0586666666666666</v>
      </c>
      <c r="P16" s="18">
        <f>M16/J16</f>
        <v>1.1026666666666667</v>
      </c>
    </row>
    <row r="17" spans="1:16" ht="25.5">
      <c r="A17" s="17">
        <v>7</v>
      </c>
      <c r="B17" s="27" t="s">
        <v>19</v>
      </c>
      <c r="C17" s="34">
        <v>6.22</v>
      </c>
      <c r="D17" s="6">
        <v>6.22</v>
      </c>
      <c r="E17" s="6">
        <v>6.58</v>
      </c>
      <c r="F17" s="6">
        <v>6.8</v>
      </c>
      <c r="G17" s="14">
        <f t="shared" si="0"/>
        <v>1</v>
      </c>
      <c r="H17" s="14">
        <f t="shared" si="1"/>
        <v>1.0578778135048232</v>
      </c>
      <c r="I17" s="35">
        <f t="shared" si="2"/>
        <v>1.0932475884244373</v>
      </c>
      <c r="J17" s="31"/>
      <c r="K17" s="8"/>
      <c r="L17" s="8"/>
      <c r="M17" s="8"/>
      <c r="N17" s="9"/>
      <c r="O17" s="15"/>
      <c r="P17" s="18"/>
    </row>
    <row r="18" spans="1:16" ht="25.5">
      <c r="A18" s="17">
        <v>8</v>
      </c>
      <c r="B18" s="27" t="s">
        <v>20</v>
      </c>
      <c r="C18" s="34">
        <v>7.45</v>
      </c>
      <c r="D18" s="6">
        <v>7.45</v>
      </c>
      <c r="E18" s="6">
        <v>7.89</v>
      </c>
      <c r="F18" s="6">
        <v>8.09</v>
      </c>
      <c r="G18" s="14">
        <f t="shared" si="0"/>
        <v>1</v>
      </c>
      <c r="H18" s="14">
        <f t="shared" si="1"/>
        <v>1.0590604026845636</v>
      </c>
      <c r="I18" s="35">
        <f t="shared" si="2"/>
        <v>1.0859060402684564</v>
      </c>
      <c r="J18" s="31"/>
      <c r="K18" s="8"/>
      <c r="L18" s="8"/>
      <c r="M18" s="8"/>
      <c r="N18" s="9"/>
      <c r="O18" s="15"/>
      <c r="P18" s="18"/>
    </row>
    <row r="19" spans="1:16" ht="25.5">
      <c r="A19" s="17">
        <v>9</v>
      </c>
      <c r="B19" s="27" t="s">
        <v>21</v>
      </c>
      <c r="C19" s="34"/>
      <c r="D19" s="6"/>
      <c r="E19" s="6"/>
      <c r="F19" s="6"/>
      <c r="G19" s="14"/>
      <c r="H19" s="14"/>
      <c r="I19" s="35"/>
      <c r="J19" s="31">
        <v>8.81</v>
      </c>
      <c r="K19" s="8">
        <v>8.81</v>
      </c>
      <c r="L19" s="8">
        <v>9.33</v>
      </c>
      <c r="M19" s="8">
        <v>9.73</v>
      </c>
      <c r="N19" s="9">
        <f>K19/J19</f>
        <v>1</v>
      </c>
      <c r="O19" s="15">
        <f>L19/J19</f>
        <v>1.0590238365493756</v>
      </c>
      <c r="P19" s="18">
        <f>M19/J19</f>
        <v>1.104426787741203</v>
      </c>
    </row>
    <row r="20" spans="1:16" ht="56.25" customHeight="1">
      <c r="A20" s="17">
        <v>10</v>
      </c>
      <c r="B20" s="27" t="s">
        <v>190</v>
      </c>
      <c r="C20" s="34">
        <v>9.77</v>
      </c>
      <c r="D20" s="6">
        <v>9.77</v>
      </c>
      <c r="E20" s="6">
        <v>10.34</v>
      </c>
      <c r="F20" s="6">
        <v>10.77</v>
      </c>
      <c r="G20" s="14">
        <f>D20/C20</f>
        <v>1</v>
      </c>
      <c r="H20" s="14">
        <f>E20/C20</f>
        <v>1.0583418628454453</v>
      </c>
      <c r="I20" s="35">
        <f>F20/C20</f>
        <v>1.1023541453428864</v>
      </c>
      <c r="J20" s="31"/>
      <c r="K20" s="8"/>
      <c r="L20" s="8"/>
      <c r="M20" s="8"/>
      <c r="N20" s="9"/>
      <c r="O20" s="15"/>
      <c r="P20" s="18"/>
    </row>
    <row r="21" spans="1:16" ht="30.75" customHeight="1">
      <c r="A21" s="17">
        <v>11</v>
      </c>
      <c r="B21" s="27" t="s">
        <v>196</v>
      </c>
      <c r="C21" s="34"/>
      <c r="D21" s="6"/>
      <c r="E21" s="6"/>
      <c r="F21" s="6"/>
      <c r="G21" s="14"/>
      <c r="H21" s="14"/>
      <c r="I21" s="35"/>
      <c r="J21" s="31"/>
      <c r="K21" s="8"/>
      <c r="L21" s="8"/>
      <c r="M21" s="8"/>
      <c r="N21" s="9"/>
      <c r="O21" s="15"/>
      <c r="P21" s="18"/>
    </row>
    <row r="22" spans="1:16" ht="18" customHeight="1">
      <c r="A22" s="19" t="s">
        <v>204</v>
      </c>
      <c r="B22" s="27" t="s">
        <v>226</v>
      </c>
      <c r="C22" s="34"/>
      <c r="D22" s="6"/>
      <c r="E22" s="6"/>
      <c r="F22" s="6"/>
      <c r="G22" s="14"/>
      <c r="H22" s="14"/>
      <c r="I22" s="35"/>
      <c r="J22" s="31"/>
      <c r="K22" s="8">
        <v>7.68</v>
      </c>
      <c r="L22" s="8">
        <v>8.14</v>
      </c>
      <c r="M22" s="8">
        <v>8.48</v>
      </c>
      <c r="N22" s="9"/>
      <c r="O22" s="15"/>
      <c r="P22" s="18"/>
    </row>
    <row r="23" spans="1:16" ht="17.25" customHeight="1">
      <c r="A23" s="19" t="s">
        <v>228</v>
      </c>
      <c r="B23" s="27" t="s">
        <v>227</v>
      </c>
      <c r="C23" s="34"/>
      <c r="D23" s="6"/>
      <c r="E23" s="6"/>
      <c r="F23" s="6"/>
      <c r="G23" s="14"/>
      <c r="H23" s="14"/>
      <c r="I23" s="35"/>
      <c r="J23" s="31"/>
      <c r="K23" s="8">
        <v>48.9</v>
      </c>
      <c r="L23" s="8">
        <v>48.9</v>
      </c>
      <c r="M23" s="8">
        <v>48.9</v>
      </c>
      <c r="N23" s="9"/>
      <c r="O23" s="15"/>
      <c r="P23" s="18"/>
    </row>
    <row r="24" spans="1:16" ht="12.75">
      <c r="A24" s="60" t="s">
        <v>22</v>
      </c>
      <c r="B24" s="61"/>
      <c r="C24" s="34"/>
      <c r="D24" s="6"/>
      <c r="E24" s="6"/>
      <c r="F24" s="6"/>
      <c r="G24" s="14"/>
      <c r="H24" s="14"/>
      <c r="I24" s="35"/>
      <c r="J24" s="31"/>
      <c r="K24" s="8"/>
      <c r="L24" s="8"/>
      <c r="M24" s="8"/>
      <c r="N24" s="9"/>
      <c r="O24" s="15"/>
      <c r="P24" s="18"/>
    </row>
    <row r="25" spans="1:16" ht="38.25">
      <c r="A25" s="17">
        <v>12</v>
      </c>
      <c r="B25" s="27" t="s">
        <v>23</v>
      </c>
      <c r="C25" s="34">
        <v>23.97</v>
      </c>
      <c r="D25" s="6">
        <v>23.97</v>
      </c>
      <c r="E25" s="6">
        <v>25.38</v>
      </c>
      <c r="F25" s="6">
        <v>26.46</v>
      </c>
      <c r="G25" s="14">
        <f t="shared" si="0"/>
        <v>1</v>
      </c>
      <c r="H25" s="14">
        <f t="shared" si="1"/>
        <v>1.0588235294117647</v>
      </c>
      <c r="I25" s="35">
        <f t="shared" si="2"/>
        <v>1.1038798498122655</v>
      </c>
      <c r="J25" s="31">
        <v>16.7</v>
      </c>
      <c r="K25" s="8">
        <v>16.7</v>
      </c>
      <c r="L25" s="8">
        <v>17.69</v>
      </c>
      <c r="M25" s="8">
        <v>18.44</v>
      </c>
      <c r="N25" s="9">
        <f>K25/J25</f>
        <v>1</v>
      </c>
      <c r="O25" s="15">
        <f>L25/J25</f>
        <v>1.0592814371257486</v>
      </c>
      <c r="P25" s="18">
        <f>M25/J25</f>
        <v>1.1041916167664672</v>
      </c>
    </row>
    <row r="26" spans="1:16" ht="25.5">
      <c r="A26" s="17">
        <v>13</v>
      </c>
      <c r="B26" s="27" t="s">
        <v>24</v>
      </c>
      <c r="C26" s="34">
        <v>10.55</v>
      </c>
      <c r="D26" s="6">
        <v>10.55</v>
      </c>
      <c r="E26" s="6">
        <v>11.17</v>
      </c>
      <c r="F26" s="6">
        <v>11.65</v>
      </c>
      <c r="G26" s="14">
        <f t="shared" si="0"/>
        <v>1</v>
      </c>
      <c r="H26" s="14">
        <f t="shared" si="1"/>
        <v>1.0587677725118483</v>
      </c>
      <c r="I26" s="35">
        <f t="shared" si="2"/>
        <v>1.1042654028436019</v>
      </c>
      <c r="J26" s="31"/>
      <c r="K26" s="8"/>
      <c r="L26" s="8"/>
      <c r="M26" s="8"/>
      <c r="N26" s="9"/>
      <c r="O26" s="15"/>
      <c r="P26" s="18"/>
    </row>
    <row r="27" spans="1:16" ht="38.25">
      <c r="A27" s="17">
        <v>14</v>
      </c>
      <c r="B27" s="27" t="s">
        <v>25</v>
      </c>
      <c r="C27" s="34">
        <v>11.46</v>
      </c>
      <c r="D27" s="6">
        <v>11.46</v>
      </c>
      <c r="E27" s="6">
        <v>12.14</v>
      </c>
      <c r="F27" s="6">
        <v>12.65</v>
      </c>
      <c r="G27" s="14">
        <f t="shared" si="0"/>
        <v>1</v>
      </c>
      <c r="H27" s="14">
        <f t="shared" si="1"/>
        <v>1.0593368237347294</v>
      </c>
      <c r="I27" s="35">
        <f t="shared" si="2"/>
        <v>1.1038394415357766</v>
      </c>
      <c r="J27" s="31"/>
      <c r="K27" s="8"/>
      <c r="L27" s="8"/>
      <c r="M27" s="8"/>
      <c r="N27" s="9"/>
      <c r="O27" s="15"/>
      <c r="P27" s="18"/>
    </row>
    <row r="28" spans="1:16" ht="25.5">
      <c r="A28" s="17">
        <v>15</v>
      </c>
      <c r="B28" s="27" t="s">
        <v>26</v>
      </c>
      <c r="C28" s="34">
        <v>10.61</v>
      </c>
      <c r="D28" s="6">
        <v>10.61</v>
      </c>
      <c r="E28" s="6">
        <v>11.23</v>
      </c>
      <c r="F28" s="6">
        <v>11.71</v>
      </c>
      <c r="G28" s="14">
        <f t="shared" si="0"/>
        <v>1</v>
      </c>
      <c r="H28" s="14">
        <f t="shared" si="1"/>
        <v>1.058435438265787</v>
      </c>
      <c r="I28" s="35">
        <f t="shared" si="2"/>
        <v>1.103675777568332</v>
      </c>
      <c r="J28" s="31"/>
      <c r="K28" s="8"/>
      <c r="L28" s="8"/>
      <c r="M28" s="8"/>
      <c r="N28" s="9"/>
      <c r="O28" s="15"/>
      <c r="P28" s="18"/>
    </row>
    <row r="29" spans="1:16" ht="25.5">
      <c r="A29" s="17">
        <v>16</v>
      </c>
      <c r="B29" s="27" t="s">
        <v>27</v>
      </c>
      <c r="C29" s="34">
        <v>9.3</v>
      </c>
      <c r="D29" s="6">
        <v>9.3</v>
      </c>
      <c r="E29" s="6">
        <v>9.7</v>
      </c>
      <c r="F29" s="6">
        <v>10.26</v>
      </c>
      <c r="G29" s="14">
        <f t="shared" si="0"/>
        <v>1</v>
      </c>
      <c r="H29" s="14">
        <f t="shared" si="1"/>
        <v>1.0430107526881718</v>
      </c>
      <c r="I29" s="35">
        <f t="shared" si="2"/>
        <v>1.1032258064516127</v>
      </c>
      <c r="J29" s="32"/>
      <c r="K29" s="11"/>
      <c r="L29" s="11"/>
      <c r="M29" s="8"/>
      <c r="N29" s="9"/>
      <c r="O29" s="15"/>
      <c r="P29" s="18"/>
    </row>
    <row r="30" spans="1:16" ht="25.5">
      <c r="A30" s="17">
        <v>17</v>
      </c>
      <c r="B30" s="27" t="s">
        <v>28</v>
      </c>
      <c r="C30" s="34">
        <v>11.29</v>
      </c>
      <c r="D30" s="6">
        <v>11.29</v>
      </c>
      <c r="E30" s="6">
        <v>11.75</v>
      </c>
      <c r="F30" s="6">
        <v>12.47</v>
      </c>
      <c r="G30" s="14">
        <f t="shared" si="0"/>
        <v>1</v>
      </c>
      <c r="H30" s="14">
        <f t="shared" si="1"/>
        <v>1.0407440212577503</v>
      </c>
      <c r="I30" s="35">
        <f t="shared" si="2"/>
        <v>1.104517271922055</v>
      </c>
      <c r="J30" s="31"/>
      <c r="K30" s="8"/>
      <c r="L30" s="8"/>
      <c r="M30" s="8"/>
      <c r="N30" s="9"/>
      <c r="O30" s="15"/>
      <c r="P30" s="18"/>
    </row>
    <row r="31" spans="1:16" ht="38.25">
      <c r="A31" s="17">
        <v>18</v>
      </c>
      <c r="B31" s="27" t="s">
        <v>29</v>
      </c>
      <c r="C31" s="34">
        <v>11.27</v>
      </c>
      <c r="D31" s="6">
        <v>11.27</v>
      </c>
      <c r="E31" s="6">
        <v>11.93</v>
      </c>
      <c r="F31" s="6">
        <v>12.25</v>
      </c>
      <c r="G31" s="14">
        <f t="shared" si="0"/>
        <v>1</v>
      </c>
      <c r="H31" s="14">
        <f t="shared" si="1"/>
        <v>1.0585625554569653</v>
      </c>
      <c r="I31" s="35">
        <f t="shared" si="2"/>
        <v>1.0869565217391304</v>
      </c>
      <c r="J31" s="31"/>
      <c r="K31" s="8"/>
      <c r="L31" s="8"/>
      <c r="M31" s="8"/>
      <c r="N31" s="9"/>
      <c r="O31" s="15"/>
      <c r="P31" s="18"/>
    </row>
    <row r="32" spans="1:16" ht="28.5" customHeight="1">
      <c r="A32" s="17">
        <v>19</v>
      </c>
      <c r="B32" s="27" t="s">
        <v>30</v>
      </c>
      <c r="C32" s="34">
        <v>9.96</v>
      </c>
      <c r="D32" s="6">
        <v>9.96</v>
      </c>
      <c r="E32" s="6">
        <v>10.28</v>
      </c>
      <c r="F32" s="6">
        <v>10.66</v>
      </c>
      <c r="G32" s="14">
        <f t="shared" si="0"/>
        <v>1</v>
      </c>
      <c r="H32" s="14">
        <f t="shared" si="1"/>
        <v>1.0321285140562249</v>
      </c>
      <c r="I32" s="35">
        <f t="shared" si="2"/>
        <v>1.070281124497992</v>
      </c>
      <c r="J32" s="31"/>
      <c r="K32" s="8"/>
      <c r="L32" s="8"/>
      <c r="M32" s="8"/>
      <c r="N32" s="9"/>
      <c r="O32" s="15"/>
      <c r="P32" s="18"/>
    </row>
    <row r="33" spans="1:16" ht="25.5">
      <c r="A33" s="17">
        <v>20</v>
      </c>
      <c r="B33" s="27" t="s">
        <v>31</v>
      </c>
      <c r="C33" s="34">
        <v>11.29</v>
      </c>
      <c r="D33" s="6">
        <v>11.29</v>
      </c>
      <c r="E33" s="6">
        <v>11.76</v>
      </c>
      <c r="F33" s="6">
        <v>12.46</v>
      </c>
      <c r="G33" s="14">
        <f t="shared" si="0"/>
        <v>1</v>
      </c>
      <c r="H33" s="14">
        <f t="shared" si="1"/>
        <v>1.04162976085031</v>
      </c>
      <c r="I33" s="35">
        <f t="shared" si="2"/>
        <v>1.1036315323294952</v>
      </c>
      <c r="J33" s="31"/>
      <c r="K33" s="8"/>
      <c r="L33" s="8"/>
      <c r="M33" s="8"/>
      <c r="N33" s="9"/>
      <c r="O33" s="15"/>
      <c r="P33" s="18"/>
    </row>
    <row r="34" spans="1:16" ht="25.5">
      <c r="A34" s="17">
        <v>21</v>
      </c>
      <c r="B34" s="27" t="s">
        <v>32</v>
      </c>
      <c r="C34" s="34">
        <v>10.61</v>
      </c>
      <c r="D34" s="6">
        <v>10.61</v>
      </c>
      <c r="E34" s="6">
        <v>11.01</v>
      </c>
      <c r="F34" s="6">
        <v>11.69</v>
      </c>
      <c r="G34" s="14">
        <f t="shared" si="0"/>
        <v>1</v>
      </c>
      <c r="H34" s="14">
        <f t="shared" si="1"/>
        <v>1.0377002827521207</v>
      </c>
      <c r="I34" s="35">
        <f t="shared" si="2"/>
        <v>1.1017907634307258</v>
      </c>
      <c r="J34" s="31"/>
      <c r="K34" s="8"/>
      <c r="L34" s="8"/>
      <c r="M34" s="8"/>
      <c r="N34" s="9"/>
      <c r="O34" s="15"/>
      <c r="P34" s="18"/>
    </row>
    <row r="35" spans="1:16" ht="25.5">
      <c r="A35" s="17">
        <v>22</v>
      </c>
      <c r="B35" s="27" t="s">
        <v>33</v>
      </c>
      <c r="C35" s="34"/>
      <c r="D35" s="6">
        <v>11.29</v>
      </c>
      <c r="E35" s="6">
        <v>11.72</v>
      </c>
      <c r="F35" s="6">
        <v>12.45</v>
      </c>
      <c r="G35" s="14"/>
      <c r="H35" s="14"/>
      <c r="I35" s="35"/>
      <c r="J35" s="31"/>
      <c r="K35" s="8"/>
      <c r="L35" s="8"/>
      <c r="M35" s="8"/>
      <c r="N35" s="9"/>
      <c r="O35" s="15"/>
      <c r="P35" s="18"/>
    </row>
    <row r="36" spans="1:16" ht="12.75">
      <c r="A36" s="60" t="s">
        <v>34</v>
      </c>
      <c r="B36" s="61"/>
      <c r="C36" s="34"/>
      <c r="D36" s="6"/>
      <c r="E36" s="6"/>
      <c r="F36" s="6"/>
      <c r="G36" s="14"/>
      <c r="H36" s="14"/>
      <c r="I36" s="35"/>
      <c r="J36" s="31"/>
      <c r="K36" s="8"/>
      <c r="L36" s="8"/>
      <c r="M36" s="8"/>
      <c r="N36" s="9"/>
      <c r="O36" s="15"/>
      <c r="P36" s="18"/>
    </row>
    <row r="37" spans="1:16" ht="25.5">
      <c r="A37" s="17">
        <v>23</v>
      </c>
      <c r="B37" s="27" t="s">
        <v>35</v>
      </c>
      <c r="C37" s="34">
        <v>7.36</v>
      </c>
      <c r="D37" s="6">
        <v>7.36</v>
      </c>
      <c r="E37" s="6">
        <v>7.8</v>
      </c>
      <c r="F37" s="6">
        <v>8.13</v>
      </c>
      <c r="G37" s="14">
        <f t="shared" si="0"/>
        <v>1</v>
      </c>
      <c r="H37" s="7">
        <f t="shared" si="1"/>
        <v>1.059782608695652</v>
      </c>
      <c r="I37" s="35">
        <f t="shared" si="2"/>
        <v>1.1046195652173914</v>
      </c>
      <c r="J37" s="31">
        <v>12.18</v>
      </c>
      <c r="K37" s="8">
        <v>12.18</v>
      </c>
      <c r="L37" s="8">
        <v>12.89</v>
      </c>
      <c r="M37" s="8">
        <v>13.38</v>
      </c>
      <c r="N37" s="9">
        <f>K37/J37</f>
        <v>1</v>
      </c>
      <c r="O37" s="15">
        <f>L37/J37</f>
        <v>1.0582922824302134</v>
      </c>
      <c r="P37" s="18">
        <f>M37/J37</f>
        <v>1.0985221674876848</v>
      </c>
    </row>
    <row r="38" spans="1:16" ht="38.25">
      <c r="A38" s="17">
        <v>24</v>
      </c>
      <c r="B38" s="27" t="s">
        <v>36</v>
      </c>
      <c r="C38" s="34">
        <v>14.84</v>
      </c>
      <c r="D38" s="6">
        <v>14.84</v>
      </c>
      <c r="E38" s="6">
        <v>15.72</v>
      </c>
      <c r="F38" s="6">
        <v>16.25</v>
      </c>
      <c r="G38" s="14">
        <f t="shared" si="0"/>
        <v>1</v>
      </c>
      <c r="H38" s="14">
        <f t="shared" si="1"/>
        <v>1.0592991913746632</v>
      </c>
      <c r="I38" s="35">
        <f t="shared" si="2"/>
        <v>1.0950134770889488</v>
      </c>
      <c r="J38" s="31"/>
      <c r="K38" s="8"/>
      <c r="L38" s="8"/>
      <c r="M38" s="8"/>
      <c r="N38" s="9"/>
      <c r="O38" s="15"/>
      <c r="P38" s="18"/>
    </row>
    <row r="39" spans="1:16" ht="25.5">
      <c r="A39" s="17">
        <v>25</v>
      </c>
      <c r="B39" s="27" t="s">
        <v>37</v>
      </c>
      <c r="C39" s="34"/>
      <c r="D39" s="6">
        <v>7.52</v>
      </c>
      <c r="E39" s="6">
        <v>7.96</v>
      </c>
      <c r="F39" s="6">
        <v>8.29</v>
      </c>
      <c r="G39" s="14"/>
      <c r="H39" s="14"/>
      <c r="I39" s="35"/>
      <c r="J39" s="31"/>
      <c r="K39" s="8"/>
      <c r="L39" s="8"/>
      <c r="M39" s="8"/>
      <c r="N39" s="9"/>
      <c r="O39" s="15"/>
      <c r="P39" s="18"/>
    </row>
    <row r="40" spans="1:16" ht="25.5">
      <c r="A40" s="17">
        <v>26</v>
      </c>
      <c r="B40" s="27" t="s">
        <v>38</v>
      </c>
      <c r="C40" s="34"/>
      <c r="D40" s="6">
        <v>9.04</v>
      </c>
      <c r="E40" s="6">
        <v>9.57</v>
      </c>
      <c r="F40" s="6">
        <v>9.98</v>
      </c>
      <c r="G40" s="14"/>
      <c r="H40" s="14"/>
      <c r="I40" s="35"/>
      <c r="J40" s="31"/>
      <c r="K40" s="8"/>
      <c r="L40" s="8"/>
      <c r="M40" s="8"/>
      <c r="N40" s="9"/>
      <c r="O40" s="15"/>
      <c r="P40" s="18"/>
    </row>
    <row r="41" spans="1:16" ht="30" customHeight="1">
      <c r="A41" s="17">
        <v>27</v>
      </c>
      <c r="B41" s="27" t="s">
        <v>39</v>
      </c>
      <c r="C41" s="34"/>
      <c r="D41" s="6"/>
      <c r="E41" s="6"/>
      <c r="F41" s="6"/>
      <c r="G41" s="14"/>
      <c r="H41" s="14"/>
      <c r="I41" s="35"/>
      <c r="J41" s="31">
        <v>10.19</v>
      </c>
      <c r="K41" s="8">
        <v>10.19</v>
      </c>
      <c r="L41" s="8">
        <v>10.79</v>
      </c>
      <c r="M41" s="8">
        <v>11.1</v>
      </c>
      <c r="N41" s="9">
        <f>K41/J41</f>
        <v>1</v>
      </c>
      <c r="O41" s="15">
        <f>L41/J41</f>
        <v>1.0588812561334642</v>
      </c>
      <c r="P41" s="18">
        <f>M41/J41</f>
        <v>1.0893032384690873</v>
      </c>
    </row>
    <row r="42" spans="1:16" ht="12.75">
      <c r="A42" s="60" t="s">
        <v>40</v>
      </c>
      <c r="B42" s="61"/>
      <c r="C42" s="34"/>
      <c r="D42" s="6"/>
      <c r="E42" s="6"/>
      <c r="F42" s="6"/>
      <c r="G42" s="14"/>
      <c r="H42" s="14"/>
      <c r="I42" s="35"/>
      <c r="J42" s="31"/>
      <c r="K42" s="8"/>
      <c r="L42" s="8"/>
      <c r="M42" s="8"/>
      <c r="N42" s="9"/>
      <c r="O42" s="15"/>
      <c r="P42" s="18"/>
    </row>
    <row r="43" spans="1:16" ht="25.5">
      <c r="A43" s="17">
        <v>28</v>
      </c>
      <c r="B43" s="27" t="s">
        <v>41</v>
      </c>
      <c r="C43" s="34">
        <v>10.84</v>
      </c>
      <c r="D43" s="6">
        <v>10.84</v>
      </c>
      <c r="E43" s="6">
        <v>11.48</v>
      </c>
      <c r="F43" s="6">
        <v>11.94</v>
      </c>
      <c r="G43" s="14">
        <f t="shared" si="0"/>
        <v>1</v>
      </c>
      <c r="H43" s="14">
        <f t="shared" si="1"/>
        <v>1.0590405904059041</v>
      </c>
      <c r="I43" s="35">
        <f t="shared" si="2"/>
        <v>1.1014760147601477</v>
      </c>
      <c r="J43" s="31">
        <v>13.55</v>
      </c>
      <c r="K43" s="8">
        <v>13.55</v>
      </c>
      <c r="L43" s="8">
        <v>14.35</v>
      </c>
      <c r="M43" s="8">
        <v>14.96</v>
      </c>
      <c r="N43" s="9">
        <f>K43/J43</f>
        <v>1</v>
      </c>
      <c r="O43" s="15">
        <f>L43/J43</f>
        <v>1.059040590405904</v>
      </c>
      <c r="P43" s="18">
        <f>M43/J43</f>
        <v>1.1040590405904058</v>
      </c>
    </row>
    <row r="44" spans="1:16" ht="51">
      <c r="A44" s="17">
        <v>29</v>
      </c>
      <c r="B44" s="27" t="s">
        <v>42</v>
      </c>
      <c r="C44" s="34">
        <v>5.39</v>
      </c>
      <c r="D44" s="6">
        <v>5.39</v>
      </c>
      <c r="E44" s="6">
        <v>5.71</v>
      </c>
      <c r="F44" s="6">
        <v>5.91</v>
      </c>
      <c r="G44" s="14">
        <f t="shared" si="0"/>
        <v>1</v>
      </c>
      <c r="H44" s="14">
        <f t="shared" si="1"/>
        <v>1.0593692022263452</v>
      </c>
      <c r="I44" s="35">
        <f t="shared" si="2"/>
        <v>1.0964749536178109</v>
      </c>
      <c r="J44" s="31">
        <v>3.4</v>
      </c>
      <c r="K44" s="8">
        <v>3.4</v>
      </c>
      <c r="L44" s="8">
        <v>3.6</v>
      </c>
      <c r="M44" s="8">
        <v>3.75</v>
      </c>
      <c r="N44" s="9">
        <f>K44/J44</f>
        <v>1</v>
      </c>
      <c r="O44" s="15">
        <f>L44/J44</f>
        <v>1.0588235294117647</v>
      </c>
      <c r="P44" s="18">
        <f>M44/J44</f>
        <v>1.1029411764705883</v>
      </c>
    </row>
    <row r="45" spans="1:16" ht="12.75">
      <c r="A45" s="60" t="s">
        <v>43</v>
      </c>
      <c r="B45" s="61"/>
      <c r="C45" s="34"/>
      <c r="D45" s="6"/>
      <c r="E45" s="6"/>
      <c r="F45" s="6"/>
      <c r="G45" s="14"/>
      <c r="H45" s="14"/>
      <c r="I45" s="35"/>
      <c r="J45" s="31"/>
      <c r="K45" s="8"/>
      <c r="L45" s="8"/>
      <c r="M45" s="8"/>
      <c r="N45" s="9"/>
      <c r="O45" s="15"/>
      <c r="P45" s="18"/>
    </row>
    <row r="46" spans="1:16" ht="25.5">
      <c r="A46" s="17">
        <v>30</v>
      </c>
      <c r="B46" s="27" t="s">
        <v>44</v>
      </c>
      <c r="C46" s="34">
        <v>4.24</v>
      </c>
      <c r="D46" s="6">
        <v>4.24</v>
      </c>
      <c r="E46" s="6">
        <v>4.49</v>
      </c>
      <c r="F46" s="6">
        <v>4.68</v>
      </c>
      <c r="G46" s="14">
        <f t="shared" si="0"/>
        <v>1</v>
      </c>
      <c r="H46" s="14">
        <f t="shared" si="1"/>
        <v>1.0589622641509433</v>
      </c>
      <c r="I46" s="35">
        <f t="shared" si="2"/>
        <v>1.1037735849056602</v>
      </c>
      <c r="J46" s="31">
        <v>10.89</v>
      </c>
      <c r="K46" s="8">
        <v>10.89</v>
      </c>
      <c r="L46" s="8">
        <v>11.54</v>
      </c>
      <c r="M46" s="8">
        <v>12.02</v>
      </c>
      <c r="N46" s="9">
        <f>K46/J46</f>
        <v>1</v>
      </c>
      <c r="O46" s="15">
        <f>L46/J46</f>
        <v>1.0596877869605141</v>
      </c>
      <c r="P46" s="18">
        <f>M46/J46</f>
        <v>1.10376492194674</v>
      </c>
    </row>
    <row r="47" spans="1:16" ht="25.5">
      <c r="A47" s="17">
        <v>31</v>
      </c>
      <c r="B47" s="27" t="s">
        <v>45</v>
      </c>
      <c r="C47" s="34">
        <v>8.28</v>
      </c>
      <c r="D47" s="6">
        <v>8.28</v>
      </c>
      <c r="E47" s="6">
        <v>8.77</v>
      </c>
      <c r="F47" s="6">
        <v>9.14</v>
      </c>
      <c r="G47" s="14">
        <f t="shared" si="0"/>
        <v>1</v>
      </c>
      <c r="H47" s="14">
        <f t="shared" si="1"/>
        <v>1.0591787439613527</v>
      </c>
      <c r="I47" s="35">
        <f t="shared" si="2"/>
        <v>1.1038647342995171</v>
      </c>
      <c r="J47" s="31"/>
      <c r="K47" s="8"/>
      <c r="L47" s="8"/>
      <c r="M47" s="8"/>
      <c r="N47" s="9"/>
      <c r="O47" s="15"/>
      <c r="P47" s="18"/>
    </row>
    <row r="48" spans="1:16" ht="27.75" customHeight="1">
      <c r="A48" s="17">
        <v>32</v>
      </c>
      <c r="B48" s="27" t="s">
        <v>46</v>
      </c>
      <c r="C48" s="34">
        <v>9.64</v>
      </c>
      <c r="D48" s="6">
        <v>9.64</v>
      </c>
      <c r="E48" s="6">
        <v>10.21</v>
      </c>
      <c r="F48" s="6">
        <v>10.64</v>
      </c>
      <c r="G48" s="14">
        <f t="shared" si="0"/>
        <v>1</v>
      </c>
      <c r="H48" s="14">
        <f t="shared" si="1"/>
        <v>1.0591286307053942</v>
      </c>
      <c r="I48" s="35">
        <f t="shared" si="2"/>
        <v>1.103734439834025</v>
      </c>
      <c r="J48" s="31">
        <v>21.12</v>
      </c>
      <c r="K48" s="8">
        <v>21.12</v>
      </c>
      <c r="L48" s="8">
        <v>22.37</v>
      </c>
      <c r="M48" s="8">
        <v>23.31</v>
      </c>
      <c r="N48" s="9">
        <f>K48/J48</f>
        <v>1</v>
      </c>
      <c r="O48" s="15">
        <f>L48/J48</f>
        <v>1.059185606060606</v>
      </c>
      <c r="P48" s="18">
        <f>M48/J48</f>
        <v>1.1036931818181817</v>
      </c>
    </row>
    <row r="49" spans="1:16" ht="12.75">
      <c r="A49" s="60" t="s">
        <v>47</v>
      </c>
      <c r="B49" s="61"/>
      <c r="C49" s="34"/>
      <c r="D49" s="6"/>
      <c r="E49" s="6"/>
      <c r="F49" s="6"/>
      <c r="G49" s="14"/>
      <c r="H49" s="14"/>
      <c r="I49" s="35"/>
      <c r="J49" s="31"/>
      <c r="K49" s="8"/>
      <c r="L49" s="8"/>
      <c r="M49" s="8"/>
      <c r="N49" s="9"/>
      <c r="O49" s="15"/>
      <c r="P49" s="18"/>
    </row>
    <row r="50" spans="1:16" ht="38.25">
      <c r="A50" s="17">
        <v>33</v>
      </c>
      <c r="B50" s="27" t="s">
        <v>48</v>
      </c>
      <c r="C50" s="34">
        <v>11.72</v>
      </c>
      <c r="D50" s="6">
        <v>11.72</v>
      </c>
      <c r="E50" s="6">
        <v>12.41</v>
      </c>
      <c r="F50" s="6">
        <v>12.93</v>
      </c>
      <c r="G50" s="14">
        <f t="shared" si="0"/>
        <v>1</v>
      </c>
      <c r="H50" s="14">
        <f t="shared" si="1"/>
        <v>1.0588737201365188</v>
      </c>
      <c r="I50" s="35">
        <f t="shared" si="2"/>
        <v>1.1032423208191124</v>
      </c>
      <c r="J50" s="31">
        <v>12.94</v>
      </c>
      <c r="K50" s="8">
        <v>12.94</v>
      </c>
      <c r="L50" s="8">
        <v>13.71</v>
      </c>
      <c r="M50" s="8">
        <v>14.29</v>
      </c>
      <c r="N50" s="9">
        <f>K50/J50</f>
        <v>1</v>
      </c>
      <c r="O50" s="15">
        <f>L50/J50</f>
        <v>1.0595054095826895</v>
      </c>
      <c r="P50" s="18">
        <f>M50/J50</f>
        <v>1.1043276661514683</v>
      </c>
    </row>
    <row r="51" spans="1:16" ht="25.5">
      <c r="A51" s="17">
        <v>34</v>
      </c>
      <c r="B51" s="27" t="s">
        <v>49</v>
      </c>
      <c r="C51" s="34">
        <v>11.22</v>
      </c>
      <c r="D51" s="6">
        <v>11.22</v>
      </c>
      <c r="E51" s="6">
        <v>11.88</v>
      </c>
      <c r="F51" s="6">
        <v>12.39</v>
      </c>
      <c r="G51" s="14">
        <f t="shared" si="0"/>
        <v>1</v>
      </c>
      <c r="H51" s="14">
        <f t="shared" si="1"/>
        <v>1.0588235294117647</v>
      </c>
      <c r="I51" s="35">
        <f t="shared" si="2"/>
        <v>1.1042780748663101</v>
      </c>
      <c r="J51" s="31"/>
      <c r="K51" s="8"/>
      <c r="L51" s="8"/>
      <c r="M51" s="8"/>
      <c r="N51" s="9"/>
      <c r="O51" s="15"/>
      <c r="P51" s="18"/>
    </row>
    <row r="52" spans="1:16" ht="25.5">
      <c r="A52" s="17">
        <v>35</v>
      </c>
      <c r="B52" s="27" t="s">
        <v>50</v>
      </c>
      <c r="C52" s="34">
        <v>12.31</v>
      </c>
      <c r="D52" s="6">
        <v>12.31</v>
      </c>
      <c r="E52" s="6">
        <v>13.04</v>
      </c>
      <c r="F52" s="6">
        <v>13.59</v>
      </c>
      <c r="G52" s="14">
        <f t="shared" si="0"/>
        <v>1</v>
      </c>
      <c r="H52" s="14">
        <f t="shared" si="1"/>
        <v>1.059301380991064</v>
      </c>
      <c r="I52" s="35">
        <f t="shared" si="2"/>
        <v>1.1039805036555645</v>
      </c>
      <c r="J52" s="31"/>
      <c r="K52" s="8"/>
      <c r="L52" s="8"/>
      <c r="M52" s="8"/>
      <c r="N52" s="9"/>
      <c r="O52" s="15"/>
      <c r="P52" s="18"/>
    </row>
    <row r="53" spans="1:16" ht="38.25">
      <c r="A53" s="17">
        <v>36</v>
      </c>
      <c r="B53" s="27" t="s">
        <v>51</v>
      </c>
      <c r="C53" s="34">
        <v>9.95</v>
      </c>
      <c r="D53" s="6">
        <v>9.95</v>
      </c>
      <c r="E53" s="6">
        <v>10.53</v>
      </c>
      <c r="F53" s="6">
        <v>10.98</v>
      </c>
      <c r="G53" s="14">
        <f t="shared" si="0"/>
        <v>1</v>
      </c>
      <c r="H53" s="14">
        <f t="shared" si="1"/>
        <v>1.0582914572864321</v>
      </c>
      <c r="I53" s="35">
        <f t="shared" si="2"/>
        <v>1.1035175879396986</v>
      </c>
      <c r="J53" s="31"/>
      <c r="K53" s="8"/>
      <c r="L53" s="8"/>
      <c r="M53" s="8"/>
      <c r="N53" s="9"/>
      <c r="O53" s="15"/>
      <c r="P53" s="18"/>
    </row>
    <row r="54" spans="1:16" ht="25.5">
      <c r="A54" s="17">
        <v>37</v>
      </c>
      <c r="B54" s="27" t="s">
        <v>52</v>
      </c>
      <c r="C54" s="34">
        <v>10.51</v>
      </c>
      <c r="D54" s="6">
        <v>10.51</v>
      </c>
      <c r="E54" s="6">
        <v>11.13</v>
      </c>
      <c r="F54" s="6">
        <v>11.6</v>
      </c>
      <c r="G54" s="14">
        <f t="shared" si="0"/>
        <v>1</v>
      </c>
      <c r="H54" s="14">
        <f t="shared" si="1"/>
        <v>1.0589914367269269</v>
      </c>
      <c r="I54" s="35">
        <f t="shared" si="2"/>
        <v>1.1037107516650808</v>
      </c>
      <c r="J54" s="31"/>
      <c r="K54" s="8"/>
      <c r="L54" s="8"/>
      <c r="M54" s="8"/>
      <c r="N54" s="9"/>
      <c r="O54" s="15"/>
      <c r="P54" s="18"/>
    </row>
    <row r="55" spans="1:16" ht="25.5">
      <c r="A55" s="17">
        <v>38</v>
      </c>
      <c r="B55" s="27" t="s">
        <v>53</v>
      </c>
      <c r="C55" s="34">
        <v>14.82</v>
      </c>
      <c r="D55" s="6">
        <v>14.82</v>
      </c>
      <c r="E55" s="6">
        <v>15.7</v>
      </c>
      <c r="F55" s="6">
        <v>16.36</v>
      </c>
      <c r="G55" s="14">
        <f t="shared" si="0"/>
        <v>1</v>
      </c>
      <c r="H55" s="14">
        <f t="shared" si="1"/>
        <v>1.059379217273954</v>
      </c>
      <c r="I55" s="35">
        <f t="shared" si="2"/>
        <v>1.1039136302294197</v>
      </c>
      <c r="J55" s="31"/>
      <c r="K55" s="8"/>
      <c r="L55" s="8"/>
      <c r="M55" s="8"/>
      <c r="N55" s="9"/>
      <c r="O55" s="15"/>
      <c r="P55" s="18"/>
    </row>
    <row r="56" spans="1:16" ht="30" customHeight="1">
      <c r="A56" s="17">
        <v>39</v>
      </c>
      <c r="B56" s="27" t="s">
        <v>54</v>
      </c>
      <c r="C56" s="34">
        <v>10.7</v>
      </c>
      <c r="D56" s="6">
        <v>10.7</v>
      </c>
      <c r="E56" s="6">
        <v>11.33</v>
      </c>
      <c r="F56" s="6">
        <v>11.81</v>
      </c>
      <c r="G56" s="14">
        <f t="shared" si="0"/>
        <v>1</v>
      </c>
      <c r="H56" s="14">
        <f t="shared" si="1"/>
        <v>1.0588785046728972</v>
      </c>
      <c r="I56" s="35">
        <f t="shared" si="2"/>
        <v>1.1037383177570095</v>
      </c>
      <c r="J56" s="31"/>
      <c r="K56" s="8"/>
      <c r="L56" s="8"/>
      <c r="M56" s="8"/>
      <c r="N56" s="9"/>
      <c r="O56" s="15"/>
      <c r="P56" s="18"/>
    </row>
    <row r="57" spans="1:16" ht="12.75">
      <c r="A57" s="60" t="s">
        <v>55</v>
      </c>
      <c r="B57" s="61"/>
      <c r="C57" s="34"/>
      <c r="D57" s="6"/>
      <c r="E57" s="6"/>
      <c r="F57" s="6"/>
      <c r="G57" s="14"/>
      <c r="H57" s="14"/>
      <c r="I57" s="35"/>
      <c r="J57" s="31"/>
      <c r="K57" s="8"/>
      <c r="L57" s="8"/>
      <c r="M57" s="8"/>
      <c r="N57" s="9"/>
      <c r="O57" s="15"/>
      <c r="P57" s="18"/>
    </row>
    <row r="58" spans="1:16" ht="38.25">
      <c r="A58" s="17">
        <v>40</v>
      </c>
      <c r="B58" s="27" t="s">
        <v>56</v>
      </c>
      <c r="C58" s="34">
        <v>12.72</v>
      </c>
      <c r="D58" s="6">
        <v>12.72</v>
      </c>
      <c r="E58" s="6">
        <v>13.47</v>
      </c>
      <c r="F58" s="6">
        <v>14.04</v>
      </c>
      <c r="G58" s="14">
        <f t="shared" si="0"/>
        <v>1</v>
      </c>
      <c r="H58" s="14">
        <f t="shared" si="1"/>
        <v>1.0589622641509433</v>
      </c>
      <c r="I58" s="35">
        <f t="shared" si="2"/>
        <v>1.1037735849056602</v>
      </c>
      <c r="J58" s="31">
        <v>15.53</v>
      </c>
      <c r="K58" s="8">
        <v>15.53</v>
      </c>
      <c r="L58" s="8">
        <v>16.45</v>
      </c>
      <c r="M58" s="8">
        <v>17.13</v>
      </c>
      <c r="N58" s="9">
        <f>K58/J58</f>
        <v>1</v>
      </c>
      <c r="O58" s="15">
        <f>L58/J58</f>
        <v>1.0592401802962008</v>
      </c>
      <c r="P58" s="18">
        <f>M58/J58</f>
        <v>1.103026400515132</v>
      </c>
    </row>
    <row r="59" spans="1:16" ht="51">
      <c r="A59" s="17">
        <v>41</v>
      </c>
      <c r="B59" s="27" t="s">
        <v>57</v>
      </c>
      <c r="C59" s="34">
        <v>17.17</v>
      </c>
      <c r="D59" s="6">
        <v>17.17</v>
      </c>
      <c r="E59" s="6">
        <v>18.18</v>
      </c>
      <c r="F59" s="6">
        <v>18.94</v>
      </c>
      <c r="G59" s="14">
        <f t="shared" si="0"/>
        <v>1</v>
      </c>
      <c r="H59" s="14">
        <f t="shared" si="1"/>
        <v>1.0588235294117645</v>
      </c>
      <c r="I59" s="35">
        <f t="shared" si="2"/>
        <v>1.1030867792661618</v>
      </c>
      <c r="J59" s="31"/>
      <c r="K59" s="8"/>
      <c r="L59" s="8"/>
      <c r="M59" s="8"/>
      <c r="N59" s="9"/>
      <c r="O59" s="15"/>
      <c r="P59" s="18"/>
    </row>
    <row r="60" spans="1:16" ht="25.5">
      <c r="A60" s="17">
        <v>42</v>
      </c>
      <c r="B60" s="27" t="s">
        <v>58</v>
      </c>
      <c r="C60" s="34">
        <v>12.36</v>
      </c>
      <c r="D60" s="6">
        <v>12.36</v>
      </c>
      <c r="E60" s="6">
        <v>13.09</v>
      </c>
      <c r="F60" s="6">
        <v>13.65</v>
      </c>
      <c r="G60" s="14">
        <f t="shared" si="0"/>
        <v>1</v>
      </c>
      <c r="H60" s="14">
        <f t="shared" si="1"/>
        <v>1.059061488673139</v>
      </c>
      <c r="I60" s="35">
        <f t="shared" si="2"/>
        <v>1.104368932038835</v>
      </c>
      <c r="J60" s="31"/>
      <c r="K60" s="8"/>
      <c r="L60" s="8"/>
      <c r="M60" s="8"/>
      <c r="N60" s="9"/>
      <c r="O60" s="15"/>
      <c r="P60" s="18"/>
    </row>
    <row r="61" spans="1:16" ht="25.5">
      <c r="A61" s="17">
        <v>43</v>
      </c>
      <c r="B61" s="27" t="s">
        <v>59</v>
      </c>
      <c r="C61" s="34">
        <v>9.71</v>
      </c>
      <c r="D61" s="6">
        <v>9.71</v>
      </c>
      <c r="E61" s="6">
        <v>10.13</v>
      </c>
      <c r="F61" s="6">
        <v>10.66</v>
      </c>
      <c r="G61" s="14">
        <f t="shared" si="0"/>
        <v>1</v>
      </c>
      <c r="H61" s="14">
        <f t="shared" si="1"/>
        <v>1.043254376930999</v>
      </c>
      <c r="I61" s="35">
        <f t="shared" si="2"/>
        <v>1.09783728115345</v>
      </c>
      <c r="J61" s="31"/>
      <c r="K61" s="8"/>
      <c r="L61" s="8"/>
      <c r="M61" s="8"/>
      <c r="N61" s="9"/>
      <c r="O61" s="15"/>
      <c r="P61" s="18"/>
    </row>
    <row r="62" spans="1:16" ht="25.5">
      <c r="A62" s="17">
        <v>44</v>
      </c>
      <c r="B62" s="27" t="s">
        <v>60</v>
      </c>
      <c r="C62" s="34">
        <v>12.72</v>
      </c>
      <c r="D62" s="6">
        <v>12.72</v>
      </c>
      <c r="E62" s="6">
        <v>13.48</v>
      </c>
      <c r="F62" s="6">
        <v>13.86</v>
      </c>
      <c r="G62" s="14">
        <f t="shared" si="0"/>
        <v>1</v>
      </c>
      <c r="H62" s="14">
        <f t="shared" si="1"/>
        <v>1.0597484276729559</v>
      </c>
      <c r="I62" s="35">
        <f t="shared" si="2"/>
        <v>1.0896226415094339</v>
      </c>
      <c r="J62" s="31"/>
      <c r="K62" s="8"/>
      <c r="L62" s="8"/>
      <c r="M62" s="8"/>
      <c r="N62" s="9"/>
      <c r="O62" s="15"/>
      <c r="P62" s="18"/>
    </row>
    <row r="63" spans="1:16" ht="25.5">
      <c r="A63" s="17">
        <v>45</v>
      </c>
      <c r="B63" s="27" t="s">
        <v>61</v>
      </c>
      <c r="C63" s="34">
        <v>12.67</v>
      </c>
      <c r="D63" s="6">
        <v>12.67</v>
      </c>
      <c r="E63" s="6">
        <v>13.42</v>
      </c>
      <c r="F63" s="6">
        <v>13.95</v>
      </c>
      <c r="G63" s="14">
        <f t="shared" si="0"/>
        <v>1</v>
      </c>
      <c r="H63" s="14">
        <f t="shared" si="1"/>
        <v>1.059194948697711</v>
      </c>
      <c r="I63" s="35">
        <f t="shared" si="2"/>
        <v>1.101026045777427</v>
      </c>
      <c r="J63" s="31"/>
      <c r="K63" s="8"/>
      <c r="L63" s="8"/>
      <c r="M63" s="8"/>
      <c r="N63" s="9"/>
      <c r="O63" s="15"/>
      <c r="P63" s="18"/>
    </row>
    <row r="64" spans="1:16" ht="25.5">
      <c r="A64" s="17">
        <v>46</v>
      </c>
      <c r="B64" s="27" t="s">
        <v>62</v>
      </c>
      <c r="C64" s="34">
        <v>12.72</v>
      </c>
      <c r="D64" s="6">
        <v>12.72</v>
      </c>
      <c r="E64" s="6">
        <v>13.48</v>
      </c>
      <c r="F64" s="6">
        <v>13.92</v>
      </c>
      <c r="G64" s="14">
        <f t="shared" si="0"/>
        <v>1</v>
      </c>
      <c r="H64" s="14">
        <f t="shared" si="1"/>
        <v>1.0597484276729559</v>
      </c>
      <c r="I64" s="35">
        <f t="shared" si="2"/>
        <v>1.0943396226415094</v>
      </c>
      <c r="J64" s="31"/>
      <c r="K64" s="8"/>
      <c r="L64" s="8"/>
      <c r="M64" s="8"/>
      <c r="N64" s="9"/>
      <c r="O64" s="15"/>
      <c r="P64" s="18"/>
    </row>
    <row r="65" spans="1:16" ht="38.25">
      <c r="A65" s="17">
        <v>47</v>
      </c>
      <c r="B65" s="27" t="s">
        <v>63</v>
      </c>
      <c r="C65" s="34">
        <v>12.72</v>
      </c>
      <c r="D65" s="6">
        <v>12.72</v>
      </c>
      <c r="E65" s="6">
        <v>13.47</v>
      </c>
      <c r="F65" s="6">
        <v>13.97</v>
      </c>
      <c r="G65" s="14">
        <f t="shared" si="0"/>
        <v>1</v>
      </c>
      <c r="H65" s="14">
        <f t="shared" si="1"/>
        <v>1.0589622641509433</v>
      </c>
      <c r="I65" s="35">
        <f t="shared" si="2"/>
        <v>1.0982704402515724</v>
      </c>
      <c r="J65" s="31"/>
      <c r="K65" s="8"/>
      <c r="L65" s="8"/>
      <c r="M65" s="8"/>
      <c r="N65" s="9"/>
      <c r="O65" s="15"/>
      <c r="P65" s="18"/>
    </row>
    <row r="66" spans="1:16" ht="38.25">
      <c r="A66" s="17">
        <v>48</v>
      </c>
      <c r="B66" s="27" t="s">
        <v>64</v>
      </c>
      <c r="C66" s="34">
        <v>12.72</v>
      </c>
      <c r="D66" s="6">
        <v>12.72</v>
      </c>
      <c r="E66" s="6">
        <v>13.47</v>
      </c>
      <c r="F66" s="6">
        <v>14.02</v>
      </c>
      <c r="G66" s="14">
        <f t="shared" si="0"/>
        <v>1</v>
      </c>
      <c r="H66" s="14">
        <f t="shared" si="1"/>
        <v>1.0589622641509433</v>
      </c>
      <c r="I66" s="35">
        <f t="shared" si="2"/>
        <v>1.1022012578616351</v>
      </c>
      <c r="J66" s="31"/>
      <c r="K66" s="8"/>
      <c r="L66" s="8"/>
      <c r="M66" s="8"/>
      <c r="N66" s="9"/>
      <c r="O66" s="15"/>
      <c r="P66" s="18"/>
    </row>
    <row r="67" spans="1:16" ht="25.5">
      <c r="A67" s="17">
        <v>49</v>
      </c>
      <c r="B67" s="27" t="s">
        <v>65</v>
      </c>
      <c r="C67" s="34">
        <v>12.72</v>
      </c>
      <c r="D67" s="6">
        <v>12.72</v>
      </c>
      <c r="E67" s="6">
        <v>13.47</v>
      </c>
      <c r="F67" s="6">
        <v>13.82</v>
      </c>
      <c r="G67" s="14">
        <f t="shared" si="0"/>
        <v>1</v>
      </c>
      <c r="H67" s="14">
        <f t="shared" si="1"/>
        <v>1.0589622641509433</v>
      </c>
      <c r="I67" s="35">
        <f t="shared" si="2"/>
        <v>1.0864779874213837</v>
      </c>
      <c r="J67" s="31"/>
      <c r="K67" s="8"/>
      <c r="L67" s="8"/>
      <c r="M67" s="8"/>
      <c r="N67" s="9"/>
      <c r="O67" s="15"/>
      <c r="P67" s="18"/>
    </row>
    <row r="68" spans="1:16" ht="12.75">
      <c r="A68" s="60" t="s">
        <v>66</v>
      </c>
      <c r="B68" s="61"/>
      <c r="C68" s="34"/>
      <c r="D68" s="6"/>
      <c r="E68" s="6"/>
      <c r="F68" s="6"/>
      <c r="G68" s="14"/>
      <c r="H68" s="14"/>
      <c r="I68" s="35"/>
      <c r="J68" s="31"/>
      <c r="K68" s="8"/>
      <c r="L68" s="8"/>
      <c r="M68" s="8"/>
      <c r="N68" s="9"/>
      <c r="O68" s="15"/>
      <c r="P68" s="18"/>
    </row>
    <row r="69" spans="1:16" ht="25.5">
      <c r="A69" s="17">
        <v>50</v>
      </c>
      <c r="B69" s="27" t="s">
        <v>67</v>
      </c>
      <c r="C69" s="34">
        <v>10.39</v>
      </c>
      <c r="D69" s="6">
        <v>10.39</v>
      </c>
      <c r="E69" s="6">
        <v>11</v>
      </c>
      <c r="F69" s="6">
        <v>11.09</v>
      </c>
      <c r="G69" s="14">
        <f t="shared" si="0"/>
        <v>1</v>
      </c>
      <c r="H69" s="14">
        <f t="shared" si="1"/>
        <v>1.0587102983638113</v>
      </c>
      <c r="I69" s="35">
        <f t="shared" si="2"/>
        <v>1.0673724735322425</v>
      </c>
      <c r="J69" s="31"/>
      <c r="K69" s="8"/>
      <c r="L69" s="8"/>
      <c r="M69" s="8"/>
      <c r="N69" s="9"/>
      <c r="O69" s="15"/>
      <c r="P69" s="18"/>
    </row>
    <row r="70" spans="1:16" ht="25.5">
      <c r="A70" s="17">
        <v>51</v>
      </c>
      <c r="B70" s="27" t="s">
        <v>68</v>
      </c>
      <c r="C70" s="34"/>
      <c r="D70" s="6"/>
      <c r="E70" s="6"/>
      <c r="F70" s="6"/>
      <c r="G70" s="14"/>
      <c r="H70" s="14"/>
      <c r="I70" s="35"/>
      <c r="J70" s="31"/>
      <c r="K70" s="8"/>
      <c r="L70" s="8"/>
      <c r="M70" s="8"/>
      <c r="N70" s="9"/>
      <c r="O70" s="15"/>
      <c r="P70" s="18"/>
    </row>
    <row r="71" spans="1:16" ht="12.75">
      <c r="A71" s="17" t="s">
        <v>77</v>
      </c>
      <c r="B71" s="27" t="s">
        <v>69</v>
      </c>
      <c r="C71" s="34">
        <v>15.61</v>
      </c>
      <c r="D71" s="6">
        <v>15.61</v>
      </c>
      <c r="E71" s="6">
        <v>16.55</v>
      </c>
      <c r="F71" s="6">
        <v>17.2</v>
      </c>
      <c r="G71" s="14">
        <f t="shared" si="0"/>
        <v>1</v>
      </c>
      <c r="H71" s="14">
        <f t="shared" si="1"/>
        <v>1.060217809096733</v>
      </c>
      <c r="I71" s="35">
        <f t="shared" si="2"/>
        <v>1.1018577834721333</v>
      </c>
      <c r="J71" s="31">
        <v>20.39</v>
      </c>
      <c r="K71" s="8">
        <v>20.39</v>
      </c>
      <c r="L71" s="8">
        <v>21.59</v>
      </c>
      <c r="M71" s="8">
        <v>22.49</v>
      </c>
      <c r="N71" s="9">
        <f>K71/J71</f>
        <v>1</v>
      </c>
      <c r="O71" s="15">
        <f>L71/J71</f>
        <v>1.058852378616969</v>
      </c>
      <c r="P71" s="18">
        <f>M71/J71</f>
        <v>1.1029916625796958</v>
      </c>
    </row>
    <row r="72" spans="1:16" ht="12.75">
      <c r="A72" s="17" t="s">
        <v>79</v>
      </c>
      <c r="B72" s="27" t="s">
        <v>70</v>
      </c>
      <c r="C72" s="34">
        <v>15.84</v>
      </c>
      <c r="D72" s="6">
        <v>15.84</v>
      </c>
      <c r="E72" s="6">
        <v>16.78</v>
      </c>
      <c r="F72" s="6">
        <v>17.46</v>
      </c>
      <c r="G72" s="14">
        <f t="shared" si="0"/>
        <v>1</v>
      </c>
      <c r="H72" s="14">
        <f t="shared" si="1"/>
        <v>1.0593434343434345</v>
      </c>
      <c r="I72" s="35">
        <f t="shared" si="2"/>
        <v>1.1022727272727273</v>
      </c>
      <c r="J72" s="31">
        <v>19</v>
      </c>
      <c r="K72" s="8">
        <v>19</v>
      </c>
      <c r="L72" s="8">
        <v>20.14</v>
      </c>
      <c r="M72" s="8">
        <v>20.94</v>
      </c>
      <c r="N72" s="9">
        <f>K72/J72</f>
        <v>1</v>
      </c>
      <c r="O72" s="15">
        <f>L72/J72</f>
        <v>1.06</v>
      </c>
      <c r="P72" s="18">
        <f>M72/J72</f>
        <v>1.1021052631578947</v>
      </c>
    </row>
    <row r="73" spans="1:16" ht="12.75">
      <c r="A73" s="17" t="s">
        <v>81</v>
      </c>
      <c r="B73" s="27" t="s">
        <v>71</v>
      </c>
      <c r="C73" s="34">
        <v>14.85</v>
      </c>
      <c r="D73" s="6">
        <v>14.85</v>
      </c>
      <c r="E73" s="6">
        <v>15.73</v>
      </c>
      <c r="F73" s="6">
        <v>16.35</v>
      </c>
      <c r="G73" s="14">
        <f t="shared" si="0"/>
        <v>1</v>
      </c>
      <c r="H73" s="14">
        <f t="shared" si="1"/>
        <v>1.0592592592592593</v>
      </c>
      <c r="I73" s="35">
        <f t="shared" si="2"/>
        <v>1.1010101010101012</v>
      </c>
      <c r="J73" s="31"/>
      <c r="K73" s="8"/>
      <c r="L73" s="8"/>
      <c r="M73" s="8"/>
      <c r="N73" s="9"/>
      <c r="O73" s="15"/>
      <c r="P73" s="18"/>
    </row>
    <row r="74" spans="1:16" ht="12.75">
      <c r="A74" s="17" t="s">
        <v>83</v>
      </c>
      <c r="B74" s="27" t="s">
        <v>72</v>
      </c>
      <c r="C74" s="34">
        <v>18.46</v>
      </c>
      <c r="D74" s="6">
        <v>18.46</v>
      </c>
      <c r="E74" s="6">
        <v>19.55</v>
      </c>
      <c r="F74" s="6">
        <v>20.38</v>
      </c>
      <c r="G74" s="14">
        <f t="shared" si="0"/>
        <v>1</v>
      </c>
      <c r="H74" s="14">
        <f t="shared" si="1"/>
        <v>1.0590465872156012</v>
      </c>
      <c r="I74" s="35">
        <f t="shared" si="2"/>
        <v>1.1040086673889489</v>
      </c>
      <c r="J74" s="31"/>
      <c r="K74" s="8"/>
      <c r="L74" s="8"/>
      <c r="M74" s="8"/>
      <c r="N74" s="9"/>
      <c r="O74" s="15"/>
      <c r="P74" s="18"/>
    </row>
    <row r="75" spans="1:16" ht="25.5">
      <c r="A75" s="17">
        <v>52</v>
      </c>
      <c r="B75" s="27" t="s">
        <v>73</v>
      </c>
      <c r="C75" s="34">
        <v>13.23</v>
      </c>
      <c r="D75" s="6">
        <v>13.23</v>
      </c>
      <c r="E75" s="6" t="s">
        <v>74</v>
      </c>
      <c r="F75" s="6" t="s">
        <v>74</v>
      </c>
      <c r="G75" s="14">
        <f t="shared" si="0"/>
        <v>1</v>
      </c>
      <c r="H75" s="14">
        <v>0</v>
      </c>
      <c r="I75" s="35">
        <v>0</v>
      </c>
      <c r="J75" s="31">
        <v>17.28</v>
      </c>
      <c r="K75" s="8">
        <v>17.28</v>
      </c>
      <c r="L75" s="8">
        <v>18.17</v>
      </c>
      <c r="M75" s="8">
        <v>19</v>
      </c>
      <c r="N75" s="9">
        <f>K75/J75</f>
        <v>1</v>
      </c>
      <c r="O75" s="15">
        <f>L75/J75</f>
        <v>1.0515046296296298</v>
      </c>
      <c r="P75" s="18">
        <f>M75/J75</f>
        <v>1.099537037037037</v>
      </c>
    </row>
    <row r="76" spans="1:16" ht="12.75">
      <c r="A76" s="60" t="s">
        <v>75</v>
      </c>
      <c r="B76" s="61"/>
      <c r="C76" s="34"/>
      <c r="D76" s="6"/>
      <c r="E76" s="6"/>
      <c r="F76" s="6"/>
      <c r="G76" s="14"/>
      <c r="H76" s="14"/>
      <c r="I76" s="35"/>
      <c r="J76" s="31"/>
      <c r="K76" s="8"/>
      <c r="L76" s="8"/>
      <c r="M76" s="8"/>
      <c r="N76" s="9"/>
      <c r="O76" s="15"/>
      <c r="P76" s="18"/>
    </row>
    <row r="77" spans="1:16" ht="38.25">
      <c r="A77" s="17">
        <v>53</v>
      </c>
      <c r="B77" s="27" t="s">
        <v>76</v>
      </c>
      <c r="C77" s="34"/>
      <c r="D77" s="6"/>
      <c r="E77" s="6"/>
      <c r="F77" s="6"/>
      <c r="G77" s="14"/>
      <c r="H77" s="14"/>
      <c r="I77" s="35"/>
      <c r="J77" s="31"/>
      <c r="K77" s="8"/>
      <c r="L77" s="8"/>
      <c r="M77" s="8"/>
      <c r="N77" s="9"/>
      <c r="O77" s="15"/>
      <c r="P77" s="18"/>
    </row>
    <row r="78" spans="1:16" ht="12.75">
      <c r="A78" s="17" t="s">
        <v>205</v>
      </c>
      <c r="B78" s="27" t="s">
        <v>78</v>
      </c>
      <c r="C78" s="34">
        <v>10.07</v>
      </c>
      <c r="D78" s="6">
        <v>10.07</v>
      </c>
      <c r="E78" s="6">
        <v>10.66</v>
      </c>
      <c r="F78" s="6">
        <v>11.11</v>
      </c>
      <c r="G78" s="14">
        <f t="shared" si="0"/>
        <v>1</v>
      </c>
      <c r="H78" s="14">
        <f t="shared" si="1"/>
        <v>1.0585898709036743</v>
      </c>
      <c r="I78" s="35">
        <f t="shared" si="2"/>
        <v>1.103277060575968</v>
      </c>
      <c r="J78" s="31">
        <v>26.92</v>
      </c>
      <c r="K78" s="8">
        <v>26.92</v>
      </c>
      <c r="L78" s="8">
        <v>28.5</v>
      </c>
      <c r="M78" s="8">
        <v>29.71</v>
      </c>
      <c r="N78" s="9">
        <f>K78/J78</f>
        <v>1</v>
      </c>
      <c r="O78" s="15">
        <f>L78/J78</f>
        <v>1.0586924219910847</v>
      </c>
      <c r="P78" s="18">
        <f>M78/J78</f>
        <v>1.1036404160475481</v>
      </c>
    </row>
    <row r="79" spans="1:16" ht="12.75">
      <c r="A79" s="17" t="s">
        <v>206</v>
      </c>
      <c r="B79" s="27" t="s">
        <v>80</v>
      </c>
      <c r="C79" s="34">
        <v>9</v>
      </c>
      <c r="D79" s="6">
        <v>9</v>
      </c>
      <c r="E79" s="6">
        <v>9.53</v>
      </c>
      <c r="F79" s="6">
        <v>9.94</v>
      </c>
      <c r="G79" s="14">
        <f t="shared" si="0"/>
        <v>1</v>
      </c>
      <c r="H79" s="14">
        <f t="shared" si="1"/>
        <v>1.0588888888888888</v>
      </c>
      <c r="I79" s="35">
        <f t="shared" si="2"/>
        <v>1.1044444444444443</v>
      </c>
      <c r="J79" s="31">
        <v>26.06</v>
      </c>
      <c r="K79" s="8">
        <v>26.06</v>
      </c>
      <c r="L79" s="8">
        <v>27.59</v>
      </c>
      <c r="M79" s="8">
        <v>28.76</v>
      </c>
      <c r="N79" s="9">
        <f>K79/J79</f>
        <v>1</v>
      </c>
      <c r="O79" s="15">
        <f>L79/J79</f>
        <v>1.0587106676899463</v>
      </c>
      <c r="P79" s="18">
        <f>M79/J79</f>
        <v>1.1036070606293171</v>
      </c>
    </row>
    <row r="80" spans="1:16" ht="12.75">
      <c r="A80" s="17" t="s">
        <v>207</v>
      </c>
      <c r="B80" s="27" t="s">
        <v>82</v>
      </c>
      <c r="C80" s="34">
        <v>10.74</v>
      </c>
      <c r="D80" s="6">
        <v>10.74</v>
      </c>
      <c r="E80" s="6">
        <v>11.37</v>
      </c>
      <c r="F80" s="6">
        <v>11.85</v>
      </c>
      <c r="G80" s="14">
        <f t="shared" si="0"/>
        <v>1</v>
      </c>
      <c r="H80" s="14">
        <f t="shared" si="1"/>
        <v>1.0586592178770948</v>
      </c>
      <c r="I80" s="35">
        <f t="shared" si="2"/>
        <v>1.1033519553072626</v>
      </c>
      <c r="J80" s="31"/>
      <c r="K80" s="8"/>
      <c r="L80" s="8"/>
      <c r="M80" s="8"/>
      <c r="N80" s="9"/>
      <c r="O80" s="15"/>
      <c r="P80" s="18"/>
    </row>
    <row r="81" spans="1:16" ht="12.75">
      <c r="A81" s="17" t="s">
        <v>208</v>
      </c>
      <c r="B81" s="27" t="s">
        <v>84</v>
      </c>
      <c r="C81" s="34">
        <v>10.66</v>
      </c>
      <c r="D81" s="6">
        <v>10.66</v>
      </c>
      <c r="E81" s="6">
        <v>11.29</v>
      </c>
      <c r="F81" s="6">
        <v>11.77</v>
      </c>
      <c r="G81" s="14">
        <f aca="true" t="shared" si="3" ref="G81:G156">D81/C81</f>
        <v>1</v>
      </c>
      <c r="H81" s="14">
        <f aca="true" t="shared" si="4" ref="H81:H156">E81/C81</f>
        <v>1.0590994371482176</v>
      </c>
      <c r="I81" s="35">
        <f aca="true" t="shared" si="5" ref="I81:I156">F81/C81</f>
        <v>1.1041275797373358</v>
      </c>
      <c r="J81" s="31"/>
      <c r="K81" s="8"/>
      <c r="L81" s="8"/>
      <c r="M81" s="8"/>
      <c r="N81" s="9"/>
      <c r="O81" s="15"/>
      <c r="P81" s="18"/>
    </row>
    <row r="82" spans="1:16" ht="38.25">
      <c r="A82" s="17">
        <v>54</v>
      </c>
      <c r="B82" s="27" t="s">
        <v>85</v>
      </c>
      <c r="C82" s="34">
        <v>10.85</v>
      </c>
      <c r="D82" s="6">
        <v>10.85</v>
      </c>
      <c r="E82" s="6">
        <v>11.49</v>
      </c>
      <c r="F82" s="6">
        <v>11.97</v>
      </c>
      <c r="G82" s="14">
        <f t="shared" si="3"/>
        <v>1</v>
      </c>
      <c r="H82" s="14">
        <f t="shared" si="4"/>
        <v>1.0589861751152074</v>
      </c>
      <c r="I82" s="35">
        <f t="shared" si="5"/>
        <v>1.103225806451613</v>
      </c>
      <c r="J82" s="31">
        <v>21.19</v>
      </c>
      <c r="K82" s="8">
        <v>21.19</v>
      </c>
      <c r="L82" s="8">
        <v>22.44</v>
      </c>
      <c r="M82" s="8">
        <v>23.39</v>
      </c>
      <c r="N82" s="9">
        <f>K82/J82</f>
        <v>1</v>
      </c>
      <c r="O82" s="15">
        <f>L82/J82</f>
        <v>1.0589900896649362</v>
      </c>
      <c r="P82" s="18">
        <f>M82/J82</f>
        <v>1.1038225578102878</v>
      </c>
    </row>
    <row r="83" spans="1:16" ht="25.5">
      <c r="A83" s="17">
        <v>55</v>
      </c>
      <c r="B83" s="27" t="s">
        <v>86</v>
      </c>
      <c r="C83" s="34">
        <v>10.67</v>
      </c>
      <c r="D83" s="6">
        <v>10.67</v>
      </c>
      <c r="E83" s="6">
        <v>11.27</v>
      </c>
      <c r="F83" s="6">
        <v>11.78</v>
      </c>
      <c r="G83" s="14">
        <f t="shared" si="3"/>
        <v>1</v>
      </c>
      <c r="H83" s="14">
        <f t="shared" si="4"/>
        <v>1.0562324273664478</v>
      </c>
      <c r="I83" s="35">
        <f t="shared" si="5"/>
        <v>1.1040299906279287</v>
      </c>
      <c r="J83" s="31"/>
      <c r="K83" s="8"/>
      <c r="L83" s="8"/>
      <c r="M83" s="8"/>
      <c r="N83" s="9"/>
      <c r="O83" s="15"/>
      <c r="P83" s="18"/>
    </row>
    <row r="84" spans="1:16" ht="25.5">
      <c r="A84" s="17">
        <v>56</v>
      </c>
      <c r="B84" s="27" t="s">
        <v>87</v>
      </c>
      <c r="C84" s="34">
        <v>9.96</v>
      </c>
      <c r="D84" s="6">
        <v>9.96</v>
      </c>
      <c r="E84" s="6">
        <v>10.55</v>
      </c>
      <c r="F84" s="6">
        <v>11</v>
      </c>
      <c r="G84" s="14">
        <f t="shared" si="3"/>
        <v>1</v>
      </c>
      <c r="H84" s="14">
        <f t="shared" si="4"/>
        <v>1.0592369477911647</v>
      </c>
      <c r="I84" s="35">
        <f t="shared" si="5"/>
        <v>1.104417670682731</v>
      </c>
      <c r="J84" s="31"/>
      <c r="K84" s="8"/>
      <c r="L84" s="8"/>
      <c r="M84" s="8"/>
      <c r="N84" s="9"/>
      <c r="O84" s="15"/>
      <c r="P84" s="18"/>
    </row>
    <row r="85" spans="1:16" ht="38.25">
      <c r="A85" s="17">
        <v>57</v>
      </c>
      <c r="B85" s="27" t="s">
        <v>88</v>
      </c>
      <c r="C85" s="34">
        <v>8.17</v>
      </c>
      <c r="D85" s="6">
        <v>8.17</v>
      </c>
      <c r="E85" s="6">
        <v>8.65</v>
      </c>
      <c r="F85" s="6">
        <v>9.01</v>
      </c>
      <c r="G85" s="14">
        <f t="shared" si="3"/>
        <v>1</v>
      </c>
      <c r="H85" s="14">
        <f t="shared" si="4"/>
        <v>1.0587515299877601</v>
      </c>
      <c r="I85" s="35">
        <f t="shared" si="5"/>
        <v>1.1028151774785802</v>
      </c>
      <c r="J85" s="31"/>
      <c r="K85" s="8"/>
      <c r="L85" s="8"/>
      <c r="M85" s="8"/>
      <c r="N85" s="9"/>
      <c r="O85" s="15"/>
      <c r="P85" s="18"/>
    </row>
    <row r="86" spans="1:16" ht="38.25">
      <c r="A86" s="17">
        <v>58</v>
      </c>
      <c r="B86" s="27" t="s">
        <v>89</v>
      </c>
      <c r="C86" s="34">
        <v>10.85</v>
      </c>
      <c r="D86" s="6">
        <v>10.85</v>
      </c>
      <c r="E86" s="6">
        <v>11.41</v>
      </c>
      <c r="F86" s="6">
        <v>11.82</v>
      </c>
      <c r="G86" s="14">
        <f t="shared" si="3"/>
        <v>1</v>
      </c>
      <c r="H86" s="14">
        <f t="shared" si="4"/>
        <v>1.0516129032258066</v>
      </c>
      <c r="I86" s="35">
        <f t="shared" si="5"/>
        <v>1.0894009216589862</v>
      </c>
      <c r="J86" s="31"/>
      <c r="K86" s="8"/>
      <c r="L86" s="8"/>
      <c r="M86" s="8"/>
      <c r="N86" s="9"/>
      <c r="O86" s="15"/>
      <c r="P86" s="18"/>
    </row>
    <row r="87" spans="1:16" ht="38.25">
      <c r="A87" s="17">
        <v>59</v>
      </c>
      <c r="B87" s="27" t="s">
        <v>90</v>
      </c>
      <c r="C87" s="34">
        <v>10.38</v>
      </c>
      <c r="D87" s="6">
        <v>10.38</v>
      </c>
      <c r="E87" s="6">
        <v>10.99</v>
      </c>
      <c r="F87" s="6">
        <v>11.46</v>
      </c>
      <c r="G87" s="14">
        <f t="shared" si="3"/>
        <v>1</v>
      </c>
      <c r="H87" s="14">
        <f t="shared" si="4"/>
        <v>1.058766859344894</v>
      </c>
      <c r="I87" s="35">
        <f t="shared" si="5"/>
        <v>1.1040462427745665</v>
      </c>
      <c r="J87" s="31"/>
      <c r="K87" s="8"/>
      <c r="L87" s="8"/>
      <c r="M87" s="8"/>
      <c r="N87" s="9"/>
      <c r="O87" s="15"/>
      <c r="P87" s="18"/>
    </row>
    <row r="88" spans="1:16" ht="38.25">
      <c r="A88" s="17">
        <v>60</v>
      </c>
      <c r="B88" s="27" t="s">
        <v>91</v>
      </c>
      <c r="C88" s="34">
        <v>10.07</v>
      </c>
      <c r="D88" s="6">
        <v>10.07</v>
      </c>
      <c r="E88" s="6">
        <v>10.66</v>
      </c>
      <c r="F88" s="6">
        <v>11.05</v>
      </c>
      <c r="G88" s="14">
        <f t="shared" si="3"/>
        <v>1</v>
      </c>
      <c r="H88" s="14">
        <f t="shared" si="4"/>
        <v>1.0585898709036743</v>
      </c>
      <c r="I88" s="35">
        <f t="shared" si="5"/>
        <v>1.0973187686196624</v>
      </c>
      <c r="J88" s="31"/>
      <c r="K88" s="8"/>
      <c r="L88" s="8"/>
      <c r="M88" s="8"/>
      <c r="N88" s="9"/>
      <c r="O88" s="15"/>
      <c r="P88" s="18"/>
    </row>
    <row r="89" spans="1:16" ht="38.25">
      <c r="A89" s="17">
        <v>61</v>
      </c>
      <c r="B89" s="27" t="s">
        <v>92</v>
      </c>
      <c r="C89" s="34">
        <v>9.98</v>
      </c>
      <c r="D89" s="6">
        <v>9.98</v>
      </c>
      <c r="E89" s="6">
        <v>10.57</v>
      </c>
      <c r="F89" s="6">
        <v>11.02</v>
      </c>
      <c r="G89" s="14">
        <f t="shared" si="3"/>
        <v>1</v>
      </c>
      <c r="H89" s="14">
        <f t="shared" si="4"/>
        <v>1.059118236472946</v>
      </c>
      <c r="I89" s="35">
        <f t="shared" si="5"/>
        <v>1.1042084168336672</v>
      </c>
      <c r="J89" s="31"/>
      <c r="K89" s="8"/>
      <c r="L89" s="8"/>
      <c r="M89" s="8"/>
      <c r="N89" s="9"/>
      <c r="O89" s="15"/>
      <c r="P89" s="18"/>
    </row>
    <row r="90" spans="1:16" ht="25.5">
      <c r="A90" s="17">
        <v>62</v>
      </c>
      <c r="B90" s="27" t="s">
        <v>93</v>
      </c>
      <c r="C90" s="34">
        <v>9.96</v>
      </c>
      <c r="D90" s="6">
        <v>9.96</v>
      </c>
      <c r="E90" s="6">
        <v>10.54</v>
      </c>
      <c r="F90" s="6">
        <v>10.99</v>
      </c>
      <c r="G90" s="14">
        <f t="shared" si="3"/>
        <v>1</v>
      </c>
      <c r="H90" s="14">
        <f t="shared" si="4"/>
        <v>1.0582329317269075</v>
      </c>
      <c r="I90" s="35">
        <f t="shared" si="5"/>
        <v>1.1034136546184738</v>
      </c>
      <c r="J90" s="31"/>
      <c r="K90" s="8"/>
      <c r="L90" s="8"/>
      <c r="M90" s="8"/>
      <c r="N90" s="9"/>
      <c r="O90" s="15"/>
      <c r="P90" s="18"/>
    </row>
    <row r="91" spans="1:16" ht="25.5">
      <c r="A91" s="17">
        <v>63</v>
      </c>
      <c r="B91" s="27" t="s">
        <v>94</v>
      </c>
      <c r="C91" s="34"/>
      <c r="D91" s="6"/>
      <c r="E91" s="6"/>
      <c r="F91" s="6"/>
      <c r="G91" s="14"/>
      <c r="H91" s="14"/>
      <c r="I91" s="35"/>
      <c r="J91" s="31">
        <v>17.96</v>
      </c>
      <c r="K91" s="8">
        <v>17.96</v>
      </c>
      <c r="L91" s="8">
        <v>19.02</v>
      </c>
      <c r="M91" s="8">
        <v>19.82</v>
      </c>
      <c r="N91" s="9">
        <f>K91/J91</f>
        <v>1</v>
      </c>
      <c r="O91" s="15">
        <f>L91/J91</f>
        <v>1.0590200445434297</v>
      </c>
      <c r="P91" s="18">
        <f>M91/J91</f>
        <v>1.1035634743875278</v>
      </c>
    </row>
    <row r="92" spans="1:16" ht="25.5">
      <c r="A92" s="17">
        <v>64</v>
      </c>
      <c r="B92" s="27" t="s">
        <v>191</v>
      </c>
      <c r="C92" s="34">
        <v>9.38</v>
      </c>
      <c r="D92" s="6">
        <v>9.38</v>
      </c>
      <c r="E92" s="6">
        <v>9.93</v>
      </c>
      <c r="F92" s="6">
        <v>10.35</v>
      </c>
      <c r="G92" s="14">
        <f>D92/C92</f>
        <v>1</v>
      </c>
      <c r="H92" s="14">
        <f>E92/C92</f>
        <v>1.0586353944562898</v>
      </c>
      <c r="I92" s="35">
        <f>F92/C92</f>
        <v>1.1034115138592748</v>
      </c>
      <c r="J92" s="31"/>
      <c r="K92" s="8"/>
      <c r="L92" s="8"/>
      <c r="M92" s="8"/>
      <c r="N92" s="9"/>
      <c r="O92" s="15"/>
      <c r="P92" s="18"/>
    </row>
    <row r="93" spans="1:16" ht="12.75">
      <c r="A93" s="60" t="s">
        <v>95</v>
      </c>
      <c r="B93" s="61"/>
      <c r="C93" s="34"/>
      <c r="D93" s="6"/>
      <c r="E93" s="6"/>
      <c r="F93" s="6"/>
      <c r="G93" s="14"/>
      <c r="H93" s="14"/>
      <c r="I93" s="35"/>
      <c r="J93" s="31"/>
      <c r="K93" s="8"/>
      <c r="L93" s="8"/>
      <c r="M93" s="8"/>
      <c r="N93" s="9"/>
      <c r="O93" s="15"/>
      <c r="P93" s="18"/>
    </row>
    <row r="94" spans="1:16" ht="25.5">
      <c r="A94" s="17">
        <v>65</v>
      </c>
      <c r="B94" s="27" t="s">
        <v>96</v>
      </c>
      <c r="C94" s="34">
        <v>18.71</v>
      </c>
      <c r="D94" s="6">
        <v>18.71</v>
      </c>
      <c r="E94" s="6">
        <v>19.82</v>
      </c>
      <c r="F94" s="6">
        <v>20.65</v>
      </c>
      <c r="G94" s="14">
        <f t="shared" si="3"/>
        <v>1</v>
      </c>
      <c r="H94" s="14">
        <f t="shared" si="4"/>
        <v>1.0593265633351148</v>
      </c>
      <c r="I94" s="35">
        <f t="shared" si="5"/>
        <v>1.103687867450561</v>
      </c>
      <c r="J94" s="31">
        <v>26.29</v>
      </c>
      <c r="K94" s="8">
        <v>26.29</v>
      </c>
      <c r="L94" s="8">
        <v>27.87</v>
      </c>
      <c r="M94" s="8">
        <v>29.02</v>
      </c>
      <c r="N94" s="9">
        <f>K94/J94</f>
        <v>1</v>
      </c>
      <c r="O94" s="15">
        <f>L94/J94</f>
        <v>1.0600988969189806</v>
      </c>
      <c r="P94" s="18">
        <f>M94/J94</f>
        <v>1.103841764929631</v>
      </c>
    </row>
    <row r="95" spans="1:16" ht="12.75">
      <c r="A95" s="60" t="s">
        <v>97</v>
      </c>
      <c r="B95" s="61"/>
      <c r="C95" s="34"/>
      <c r="D95" s="6"/>
      <c r="E95" s="6"/>
      <c r="F95" s="6"/>
      <c r="G95" s="14"/>
      <c r="H95" s="14"/>
      <c r="I95" s="35"/>
      <c r="J95" s="31"/>
      <c r="K95" s="8"/>
      <c r="L95" s="8"/>
      <c r="M95" s="8"/>
      <c r="N95" s="9"/>
      <c r="O95" s="15"/>
      <c r="P95" s="18"/>
    </row>
    <row r="96" spans="1:16" ht="25.5">
      <c r="A96" s="17">
        <v>66</v>
      </c>
      <c r="B96" s="27" t="s">
        <v>96</v>
      </c>
      <c r="C96" s="34">
        <v>14.92</v>
      </c>
      <c r="D96" s="6">
        <v>14.92</v>
      </c>
      <c r="E96" s="6">
        <v>15.8</v>
      </c>
      <c r="F96" s="6">
        <v>16.47</v>
      </c>
      <c r="G96" s="14">
        <f t="shared" si="3"/>
        <v>1</v>
      </c>
      <c r="H96" s="14">
        <f t="shared" si="4"/>
        <v>1.0589812332439679</v>
      </c>
      <c r="I96" s="35">
        <f t="shared" si="5"/>
        <v>1.103887399463807</v>
      </c>
      <c r="J96" s="31"/>
      <c r="K96" s="8"/>
      <c r="L96" s="8"/>
      <c r="M96" s="8"/>
      <c r="N96" s="9"/>
      <c r="O96" s="15"/>
      <c r="P96" s="18"/>
    </row>
    <row r="97" spans="1:16" ht="25.5">
      <c r="A97" s="17">
        <v>67</v>
      </c>
      <c r="B97" s="27" t="s">
        <v>98</v>
      </c>
      <c r="C97" s="34">
        <v>13.36</v>
      </c>
      <c r="D97" s="6">
        <v>13.36</v>
      </c>
      <c r="E97" s="6">
        <v>14.15</v>
      </c>
      <c r="F97" s="6">
        <v>14.75</v>
      </c>
      <c r="G97" s="14">
        <f t="shared" si="3"/>
        <v>1</v>
      </c>
      <c r="H97" s="14">
        <f t="shared" si="4"/>
        <v>1.0591317365269461</v>
      </c>
      <c r="I97" s="35">
        <f t="shared" si="5"/>
        <v>1.1040419161676647</v>
      </c>
      <c r="J97" s="31"/>
      <c r="K97" s="8"/>
      <c r="L97" s="8"/>
      <c r="M97" s="8"/>
      <c r="N97" s="9"/>
      <c r="O97" s="15"/>
      <c r="P97" s="18"/>
    </row>
    <row r="98" spans="1:16" ht="25.5">
      <c r="A98" s="17">
        <v>68</v>
      </c>
      <c r="B98" s="27" t="s">
        <v>99</v>
      </c>
      <c r="C98" s="34">
        <v>13.84</v>
      </c>
      <c r="D98" s="6">
        <v>13.84</v>
      </c>
      <c r="E98" s="6">
        <v>14.66</v>
      </c>
      <c r="F98" s="6">
        <v>15.28</v>
      </c>
      <c r="G98" s="14">
        <f t="shared" si="3"/>
        <v>1</v>
      </c>
      <c r="H98" s="14">
        <f t="shared" si="4"/>
        <v>1.0592485549132948</v>
      </c>
      <c r="I98" s="35">
        <f t="shared" si="5"/>
        <v>1.1040462427745665</v>
      </c>
      <c r="J98" s="31"/>
      <c r="K98" s="8"/>
      <c r="L98" s="8"/>
      <c r="M98" s="8"/>
      <c r="N98" s="9"/>
      <c r="O98" s="15"/>
      <c r="P98" s="18"/>
    </row>
    <row r="99" spans="1:16" ht="25.5">
      <c r="A99" s="17">
        <v>69</v>
      </c>
      <c r="B99" s="27" t="s">
        <v>100</v>
      </c>
      <c r="C99" s="34">
        <v>13.23</v>
      </c>
      <c r="D99" s="6">
        <v>13.23</v>
      </c>
      <c r="E99" s="6">
        <v>14.01</v>
      </c>
      <c r="F99" s="6">
        <v>14.6</v>
      </c>
      <c r="G99" s="14">
        <f t="shared" si="3"/>
        <v>1</v>
      </c>
      <c r="H99" s="14">
        <f t="shared" si="4"/>
        <v>1.0589569160997732</v>
      </c>
      <c r="I99" s="35">
        <f t="shared" si="5"/>
        <v>1.1035525321239605</v>
      </c>
      <c r="J99" s="31"/>
      <c r="K99" s="8"/>
      <c r="L99" s="8"/>
      <c r="M99" s="8"/>
      <c r="N99" s="9"/>
      <c r="O99" s="15"/>
      <c r="P99" s="18"/>
    </row>
    <row r="100" spans="1:16" ht="38.25">
      <c r="A100" s="17">
        <v>70</v>
      </c>
      <c r="B100" s="27" t="s">
        <v>101</v>
      </c>
      <c r="C100" s="34">
        <v>13.23</v>
      </c>
      <c r="D100" s="6">
        <v>13.23</v>
      </c>
      <c r="E100" s="6">
        <v>14.01</v>
      </c>
      <c r="F100" s="6">
        <v>14.61</v>
      </c>
      <c r="G100" s="14">
        <f t="shared" si="3"/>
        <v>1</v>
      </c>
      <c r="H100" s="14">
        <f t="shared" si="4"/>
        <v>1.0589569160997732</v>
      </c>
      <c r="I100" s="35">
        <f t="shared" si="5"/>
        <v>1.1043083900226756</v>
      </c>
      <c r="J100" s="31"/>
      <c r="K100" s="8"/>
      <c r="L100" s="8"/>
      <c r="M100" s="8"/>
      <c r="N100" s="9"/>
      <c r="O100" s="15"/>
      <c r="P100" s="18"/>
    </row>
    <row r="101" spans="1:16" ht="25.5">
      <c r="A101" s="17">
        <v>71</v>
      </c>
      <c r="B101" s="27" t="s">
        <v>102</v>
      </c>
      <c r="C101" s="34"/>
      <c r="D101" s="6"/>
      <c r="E101" s="6"/>
      <c r="F101" s="6"/>
      <c r="G101" s="14"/>
      <c r="H101" s="14"/>
      <c r="I101" s="35"/>
      <c r="J101" s="31">
        <v>16.58</v>
      </c>
      <c r="K101" s="8">
        <v>16.58</v>
      </c>
      <c r="L101" s="8">
        <v>17.56</v>
      </c>
      <c r="M101" s="8">
        <v>18.31</v>
      </c>
      <c r="N101" s="9">
        <f>K101/J101</f>
        <v>1</v>
      </c>
      <c r="O101" s="15">
        <f>L101/J101</f>
        <v>1.0591073582629675</v>
      </c>
      <c r="P101" s="18">
        <f>M101/J101</f>
        <v>1.1043425814234018</v>
      </c>
    </row>
    <row r="102" spans="1:16" ht="12.75">
      <c r="A102" s="60" t="s">
        <v>103</v>
      </c>
      <c r="B102" s="61"/>
      <c r="C102" s="34"/>
      <c r="D102" s="6"/>
      <c r="E102" s="6"/>
      <c r="F102" s="6"/>
      <c r="G102" s="14"/>
      <c r="H102" s="14"/>
      <c r="I102" s="35"/>
      <c r="J102" s="31"/>
      <c r="K102" s="8"/>
      <c r="L102" s="8"/>
      <c r="M102" s="8"/>
      <c r="N102" s="9"/>
      <c r="O102" s="15"/>
      <c r="P102" s="18"/>
    </row>
    <row r="103" spans="1:16" ht="30.75" customHeight="1">
      <c r="A103" s="17">
        <v>72</v>
      </c>
      <c r="B103" s="27" t="s">
        <v>104</v>
      </c>
      <c r="C103" s="34">
        <v>12.78</v>
      </c>
      <c r="D103" s="6">
        <v>12.78</v>
      </c>
      <c r="E103" s="6">
        <v>13.53</v>
      </c>
      <c r="F103" s="6">
        <v>14.11</v>
      </c>
      <c r="G103" s="14"/>
      <c r="H103" s="14"/>
      <c r="I103" s="35"/>
      <c r="J103" s="31">
        <v>9.5</v>
      </c>
      <c r="K103" s="8">
        <v>9.5</v>
      </c>
      <c r="L103" s="8">
        <v>10.06</v>
      </c>
      <c r="M103" s="8">
        <v>10.49</v>
      </c>
      <c r="N103" s="9"/>
      <c r="O103" s="15"/>
      <c r="P103" s="18"/>
    </row>
    <row r="104" spans="1:16" ht="13.5" customHeight="1">
      <c r="A104" s="17" t="s">
        <v>209</v>
      </c>
      <c r="B104" s="27" t="s">
        <v>105</v>
      </c>
      <c r="C104" s="34">
        <v>0.5</v>
      </c>
      <c r="D104" s="6">
        <v>0.5</v>
      </c>
      <c r="E104" s="6">
        <v>0.5</v>
      </c>
      <c r="F104" s="6">
        <v>0.5</v>
      </c>
      <c r="G104" s="14"/>
      <c r="H104" s="14"/>
      <c r="I104" s="35"/>
      <c r="J104" s="31">
        <v>0.4</v>
      </c>
      <c r="K104" s="8">
        <v>0.4</v>
      </c>
      <c r="L104" s="8">
        <v>0.4</v>
      </c>
      <c r="M104" s="8">
        <v>0.4</v>
      </c>
      <c r="N104" s="9"/>
      <c r="O104" s="15"/>
      <c r="P104" s="18"/>
    </row>
    <row r="105" spans="1:16" ht="15" customHeight="1">
      <c r="A105" s="17" t="s">
        <v>210</v>
      </c>
      <c r="B105" s="28" t="s">
        <v>188</v>
      </c>
      <c r="C105" s="34">
        <f>SUM(C103:C104)</f>
        <v>13.28</v>
      </c>
      <c r="D105" s="6">
        <f>SUM(D103:D104)</f>
        <v>13.28</v>
      </c>
      <c r="E105" s="6">
        <f>SUM(E103:E104)</f>
        <v>14.03</v>
      </c>
      <c r="F105" s="6">
        <f>SUM(F103:F104)</f>
        <v>14.61</v>
      </c>
      <c r="G105" s="14">
        <f>D105/C105</f>
        <v>1</v>
      </c>
      <c r="H105" s="14">
        <f>E105/C105</f>
        <v>1.0564759036144578</v>
      </c>
      <c r="I105" s="35">
        <f>F105/C105</f>
        <v>1.1001506024096386</v>
      </c>
      <c r="J105" s="31">
        <f>SUM(J103:J104)</f>
        <v>9.9</v>
      </c>
      <c r="K105" s="8">
        <f>SUM(K103:K104)</f>
        <v>9.9</v>
      </c>
      <c r="L105" s="8">
        <f>SUM(L103:L104)</f>
        <v>10.46</v>
      </c>
      <c r="M105" s="8">
        <f>SUM(M103:M104)</f>
        <v>10.89</v>
      </c>
      <c r="N105" s="9">
        <f>K105/J105</f>
        <v>1</v>
      </c>
      <c r="O105" s="15">
        <f>L105/J105</f>
        <v>1.0565656565656567</v>
      </c>
      <c r="P105" s="18">
        <f>M105/J105</f>
        <v>1.1</v>
      </c>
    </row>
    <row r="106" spans="1:16" ht="63.75">
      <c r="A106" s="17">
        <v>73</v>
      </c>
      <c r="B106" s="27" t="s">
        <v>106</v>
      </c>
      <c r="C106" s="34">
        <v>11.05</v>
      </c>
      <c r="D106" s="6">
        <v>11.05</v>
      </c>
      <c r="E106" s="6">
        <v>11.7</v>
      </c>
      <c r="F106" s="6">
        <v>12.2</v>
      </c>
      <c r="G106" s="14">
        <f t="shared" si="3"/>
        <v>1</v>
      </c>
      <c r="H106" s="14">
        <f t="shared" si="4"/>
        <v>1.0588235294117645</v>
      </c>
      <c r="I106" s="35">
        <f t="shared" si="5"/>
        <v>1.104072398190045</v>
      </c>
      <c r="J106" s="31">
        <v>9.25</v>
      </c>
      <c r="K106" s="8">
        <v>9.25</v>
      </c>
      <c r="L106" s="8">
        <v>9.8</v>
      </c>
      <c r="M106" s="8">
        <v>10.21</v>
      </c>
      <c r="N106" s="9">
        <f>K106/J106</f>
        <v>1</v>
      </c>
      <c r="O106" s="15">
        <f>L106/J106</f>
        <v>1.0594594594594595</v>
      </c>
      <c r="P106" s="18">
        <f>M106/J106</f>
        <v>1.1037837837837838</v>
      </c>
    </row>
    <row r="107" spans="1:16" ht="25.5">
      <c r="A107" s="17">
        <v>74</v>
      </c>
      <c r="B107" s="27" t="s">
        <v>107</v>
      </c>
      <c r="C107" s="34">
        <v>13.84</v>
      </c>
      <c r="D107" s="6">
        <v>13.84</v>
      </c>
      <c r="E107" s="6">
        <v>14.65</v>
      </c>
      <c r="F107" s="6">
        <v>15.28</v>
      </c>
      <c r="G107" s="14">
        <f t="shared" si="3"/>
        <v>1</v>
      </c>
      <c r="H107" s="14">
        <f t="shared" si="4"/>
        <v>1.0585260115606936</v>
      </c>
      <c r="I107" s="35">
        <f t="shared" si="5"/>
        <v>1.1040462427745665</v>
      </c>
      <c r="J107" s="31">
        <v>10.8</v>
      </c>
      <c r="K107" s="8">
        <v>10.8</v>
      </c>
      <c r="L107" s="8">
        <v>11.44</v>
      </c>
      <c r="M107" s="8">
        <v>11.92</v>
      </c>
      <c r="N107" s="9">
        <f>K107/J107</f>
        <v>1</v>
      </c>
      <c r="O107" s="15">
        <f>L107/J107</f>
        <v>1.0592592592592591</v>
      </c>
      <c r="P107" s="18">
        <f>M107/J107</f>
        <v>1.1037037037037036</v>
      </c>
    </row>
    <row r="108" spans="1:16" ht="51">
      <c r="A108" s="17">
        <v>75</v>
      </c>
      <c r="B108" s="27" t="s">
        <v>108</v>
      </c>
      <c r="C108" s="34">
        <v>12.46</v>
      </c>
      <c r="D108" s="6">
        <v>12.46</v>
      </c>
      <c r="E108" s="6">
        <v>13.19</v>
      </c>
      <c r="F108" s="6">
        <v>13.75</v>
      </c>
      <c r="G108" s="14">
        <f t="shared" si="3"/>
        <v>1</v>
      </c>
      <c r="H108" s="14">
        <f t="shared" si="4"/>
        <v>1.0585874799357944</v>
      </c>
      <c r="I108" s="35">
        <f t="shared" si="5"/>
        <v>1.1035313001605136</v>
      </c>
      <c r="J108" s="31">
        <v>9.8</v>
      </c>
      <c r="K108" s="8">
        <v>9.8</v>
      </c>
      <c r="L108" s="8">
        <v>10.38</v>
      </c>
      <c r="M108" s="8">
        <v>10.82</v>
      </c>
      <c r="N108" s="9">
        <f>K108/J108</f>
        <v>1</v>
      </c>
      <c r="O108" s="15">
        <f>L108/J108</f>
        <v>1.0591836734693878</v>
      </c>
      <c r="P108" s="18">
        <f>M108/J108</f>
        <v>1.1040816326530611</v>
      </c>
    </row>
    <row r="109" spans="1:16" ht="25.5">
      <c r="A109" s="17">
        <v>76</v>
      </c>
      <c r="B109" s="27" t="s">
        <v>109</v>
      </c>
      <c r="C109" s="34">
        <v>8.77</v>
      </c>
      <c r="D109" s="6">
        <v>8.77</v>
      </c>
      <c r="E109" s="6">
        <v>9.29</v>
      </c>
      <c r="F109" s="6">
        <v>9.68</v>
      </c>
      <c r="G109" s="14">
        <f t="shared" si="3"/>
        <v>1</v>
      </c>
      <c r="H109" s="14">
        <f t="shared" si="4"/>
        <v>1.0592930444697832</v>
      </c>
      <c r="I109" s="35">
        <f t="shared" si="5"/>
        <v>1.103762827822121</v>
      </c>
      <c r="J109" s="31"/>
      <c r="K109" s="8"/>
      <c r="L109" s="8"/>
      <c r="M109" s="8"/>
      <c r="N109" s="9"/>
      <c r="O109" s="15"/>
      <c r="P109" s="18"/>
    </row>
    <row r="110" spans="1:16" ht="25.5">
      <c r="A110" s="17">
        <v>77</v>
      </c>
      <c r="B110" s="27" t="s">
        <v>110</v>
      </c>
      <c r="C110" s="34">
        <v>13.12</v>
      </c>
      <c r="D110" s="6">
        <v>13.12</v>
      </c>
      <c r="E110" s="6">
        <v>13.9</v>
      </c>
      <c r="F110" s="6">
        <v>14.48</v>
      </c>
      <c r="G110" s="14">
        <f t="shared" si="3"/>
        <v>1</v>
      </c>
      <c r="H110" s="14">
        <f t="shared" si="4"/>
        <v>1.0594512195121952</v>
      </c>
      <c r="I110" s="35">
        <f t="shared" si="5"/>
        <v>1.103658536585366</v>
      </c>
      <c r="J110" s="31"/>
      <c r="K110" s="8"/>
      <c r="L110" s="8"/>
      <c r="M110" s="8"/>
      <c r="N110" s="9"/>
      <c r="O110" s="15"/>
      <c r="P110" s="18"/>
    </row>
    <row r="111" spans="1:16" ht="51">
      <c r="A111" s="17">
        <v>78</v>
      </c>
      <c r="B111" s="27" t="s">
        <v>111</v>
      </c>
      <c r="C111" s="34">
        <v>12.93</v>
      </c>
      <c r="D111" s="6">
        <v>12.93</v>
      </c>
      <c r="E111" s="6">
        <v>13.69</v>
      </c>
      <c r="F111" s="6">
        <v>14.27</v>
      </c>
      <c r="G111" s="14">
        <f t="shared" si="3"/>
        <v>1</v>
      </c>
      <c r="H111" s="14">
        <f t="shared" si="4"/>
        <v>1.0587780355761793</v>
      </c>
      <c r="I111" s="35">
        <f t="shared" si="5"/>
        <v>1.1036349574632638</v>
      </c>
      <c r="J111" s="31">
        <v>9.9</v>
      </c>
      <c r="K111" s="8">
        <v>9.9</v>
      </c>
      <c r="L111" s="8">
        <v>10.48</v>
      </c>
      <c r="M111" s="8">
        <v>10.93</v>
      </c>
      <c r="N111" s="9">
        <f>K111/J111</f>
        <v>1</v>
      </c>
      <c r="O111" s="15">
        <f>L111/J111</f>
        <v>1.0585858585858585</v>
      </c>
      <c r="P111" s="18">
        <f>M111/J111</f>
        <v>1.104040404040404</v>
      </c>
    </row>
    <row r="112" spans="1:16" ht="39" customHeight="1">
      <c r="A112" s="17">
        <v>79</v>
      </c>
      <c r="B112" s="27" t="s">
        <v>112</v>
      </c>
      <c r="C112" s="34">
        <v>12.39</v>
      </c>
      <c r="D112" s="6">
        <v>12.39</v>
      </c>
      <c r="E112" s="6">
        <v>13.12</v>
      </c>
      <c r="F112" s="6">
        <v>13.68</v>
      </c>
      <c r="G112" s="14">
        <f t="shared" si="3"/>
        <v>1</v>
      </c>
      <c r="H112" s="14">
        <f t="shared" si="4"/>
        <v>1.0589184826472962</v>
      </c>
      <c r="I112" s="35">
        <f t="shared" si="5"/>
        <v>1.1041162227602905</v>
      </c>
      <c r="J112" s="31"/>
      <c r="K112" s="8"/>
      <c r="L112" s="8"/>
      <c r="M112" s="8"/>
      <c r="N112" s="9"/>
      <c r="O112" s="15"/>
      <c r="P112" s="18"/>
    </row>
    <row r="113" spans="1:16" ht="38.25">
      <c r="A113" s="17">
        <v>80</v>
      </c>
      <c r="B113" s="27" t="s">
        <v>113</v>
      </c>
      <c r="C113" s="34">
        <v>12.26</v>
      </c>
      <c r="D113" s="6">
        <v>12.26</v>
      </c>
      <c r="E113" s="6">
        <v>12.98</v>
      </c>
      <c r="F113" s="6">
        <v>13.51</v>
      </c>
      <c r="G113" s="14">
        <f t="shared" si="3"/>
        <v>1</v>
      </c>
      <c r="H113" s="14">
        <f t="shared" si="4"/>
        <v>1.0587275693311582</v>
      </c>
      <c r="I113" s="35">
        <f t="shared" si="5"/>
        <v>1.101957585644372</v>
      </c>
      <c r="J113" s="31"/>
      <c r="K113" s="8"/>
      <c r="L113" s="8"/>
      <c r="M113" s="8"/>
      <c r="N113" s="9"/>
      <c r="O113" s="15"/>
      <c r="P113" s="18"/>
    </row>
    <row r="114" spans="1:16" ht="25.5">
      <c r="A114" s="17">
        <v>81</v>
      </c>
      <c r="B114" s="27" t="s">
        <v>114</v>
      </c>
      <c r="C114" s="34">
        <v>11.25</v>
      </c>
      <c r="D114" s="6">
        <v>11.25</v>
      </c>
      <c r="E114" s="6">
        <v>11.91</v>
      </c>
      <c r="F114" s="6">
        <v>12.41</v>
      </c>
      <c r="G114" s="14">
        <f t="shared" si="3"/>
        <v>1</v>
      </c>
      <c r="H114" s="14">
        <f t="shared" si="4"/>
        <v>1.0586666666666666</v>
      </c>
      <c r="I114" s="35">
        <f t="shared" si="5"/>
        <v>1.1031111111111112</v>
      </c>
      <c r="J114" s="31"/>
      <c r="K114" s="8"/>
      <c r="L114" s="8"/>
      <c r="M114" s="8"/>
      <c r="N114" s="9"/>
      <c r="O114" s="15"/>
      <c r="P114" s="18"/>
    </row>
    <row r="115" spans="1:16" ht="25.5">
      <c r="A115" s="17">
        <v>82</v>
      </c>
      <c r="B115" s="27" t="s">
        <v>115</v>
      </c>
      <c r="C115" s="34">
        <v>12.3</v>
      </c>
      <c r="D115" s="6">
        <v>12.3</v>
      </c>
      <c r="E115" s="6">
        <v>13.03</v>
      </c>
      <c r="F115" s="6">
        <v>13.58</v>
      </c>
      <c r="G115" s="14">
        <f t="shared" si="3"/>
        <v>1</v>
      </c>
      <c r="H115" s="14">
        <f t="shared" si="4"/>
        <v>1.059349593495935</v>
      </c>
      <c r="I115" s="35">
        <f t="shared" si="5"/>
        <v>1.1040650406504064</v>
      </c>
      <c r="J115" s="31"/>
      <c r="K115" s="8"/>
      <c r="L115" s="8"/>
      <c r="M115" s="8"/>
      <c r="N115" s="9"/>
      <c r="O115" s="15"/>
      <c r="P115" s="18"/>
    </row>
    <row r="116" spans="1:16" ht="25.5">
      <c r="A116" s="17">
        <v>83</v>
      </c>
      <c r="B116" s="27" t="s">
        <v>116</v>
      </c>
      <c r="C116" s="34">
        <v>12.3</v>
      </c>
      <c r="D116" s="6">
        <v>12.3</v>
      </c>
      <c r="E116" s="6">
        <v>12.86</v>
      </c>
      <c r="F116" s="6">
        <v>13.41</v>
      </c>
      <c r="G116" s="14">
        <f t="shared" si="3"/>
        <v>1</v>
      </c>
      <c r="H116" s="14">
        <f t="shared" si="4"/>
        <v>1.0455284552845527</v>
      </c>
      <c r="I116" s="35">
        <f t="shared" si="5"/>
        <v>1.0902439024390242</v>
      </c>
      <c r="J116" s="31"/>
      <c r="K116" s="8"/>
      <c r="L116" s="8"/>
      <c r="M116" s="8"/>
      <c r="N116" s="9"/>
      <c r="O116" s="15"/>
      <c r="P116" s="18"/>
    </row>
    <row r="117" spans="1:16" ht="25.5">
      <c r="A117" s="17">
        <v>84</v>
      </c>
      <c r="B117" s="27" t="s">
        <v>117</v>
      </c>
      <c r="C117" s="34">
        <v>13.02</v>
      </c>
      <c r="D117" s="6">
        <v>13.02</v>
      </c>
      <c r="E117" s="6">
        <v>13.8</v>
      </c>
      <c r="F117" s="6">
        <v>14.37</v>
      </c>
      <c r="G117" s="14">
        <f t="shared" si="3"/>
        <v>1</v>
      </c>
      <c r="H117" s="14">
        <f t="shared" si="4"/>
        <v>1.0599078341013826</v>
      </c>
      <c r="I117" s="35">
        <f t="shared" si="5"/>
        <v>1.1036866359447004</v>
      </c>
      <c r="J117" s="31">
        <v>15.15</v>
      </c>
      <c r="K117" s="8">
        <v>15.15</v>
      </c>
      <c r="L117" s="8">
        <v>16.05</v>
      </c>
      <c r="M117" s="8">
        <v>16.73</v>
      </c>
      <c r="N117" s="9">
        <f>K117/J117</f>
        <v>1</v>
      </c>
      <c r="O117" s="15">
        <f>L117/J117</f>
        <v>1.0594059405940595</v>
      </c>
      <c r="P117" s="18">
        <f>M117/J117</f>
        <v>1.1042904290429043</v>
      </c>
    </row>
    <row r="118" spans="1:16" ht="25.5">
      <c r="A118" s="17">
        <v>85</v>
      </c>
      <c r="B118" s="27" t="s">
        <v>192</v>
      </c>
      <c r="C118" s="34">
        <v>16.1</v>
      </c>
      <c r="D118" s="6">
        <v>16.1</v>
      </c>
      <c r="E118" s="6">
        <v>17.05</v>
      </c>
      <c r="F118" s="6">
        <v>17.77</v>
      </c>
      <c r="G118" s="14">
        <f t="shared" si="3"/>
        <v>1</v>
      </c>
      <c r="H118" s="14">
        <f t="shared" si="4"/>
        <v>1.0590062111801242</v>
      </c>
      <c r="I118" s="35">
        <f t="shared" si="5"/>
        <v>1.103726708074534</v>
      </c>
      <c r="J118" s="31">
        <v>6.46</v>
      </c>
      <c r="K118" s="8">
        <v>6.46</v>
      </c>
      <c r="L118" s="8">
        <v>6.83</v>
      </c>
      <c r="M118" s="8">
        <v>7.13</v>
      </c>
      <c r="N118" s="9">
        <f>K118/J118</f>
        <v>1</v>
      </c>
      <c r="O118" s="15">
        <f>L118/J118</f>
        <v>1.0572755417956656</v>
      </c>
      <c r="P118" s="18">
        <f>M118/J118</f>
        <v>1.1037151702786379</v>
      </c>
    </row>
    <row r="119" spans="1:16" ht="25.5">
      <c r="A119" s="17">
        <v>86</v>
      </c>
      <c r="B119" s="27" t="s">
        <v>193</v>
      </c>
      <c r="C119" s="34"/>
      <c r="D119" s="6">
        <v>12.78</v>
      </c>
      <c r="E119" s="6">
        <v>13.52</v>
      </c>
      <c r="F119" s="6">
        <v>14.1</v>
      </c>
      <c r="G119" s="14"/>
      <c r="H119" s="14"/>
      <c r="I119" s="35"/>
      <c r="J119" s="31"/>
      <c r="K119" s="8"/>
      <c r="L119" s="8"/>
      <c r="M119" s="8"/>
      <c r="N119" s="9"/>
      <c r="O119" s="15"/>
      <c r="P119" s="18"/>
    </row>
    <row r="120" spans="1:16" ht="12.75">
      <c r="A120" s="60" t="s">
        <v>118</v>
      </c>
      <c r="B120" s="61"/>
      <c r="C120" s="34"/>
      <c r="D120" s="6"/>
      <c r="E120" s="6"/>
      <c r="F120" s="6"/>
      <c r="G120" s="14"/>
      <c r="H120" s="14"/>
      <c r="I120" s="35"/>
      <c r="J120" s="31"/>
      <c r="K120" s="8"/>
      <c r="L120" s="8"/>
      <c r="M120" s="8"/>
      <c r="N120" s="9"/>
      <c r="O120" s="15"/>
      <c r="P120" s="18"/>
    </row>
    <row r="121" spans="1:16" ht="25.5">
      <c r="A121" s="17">
        <v>87</v>
      </c>
      <c r="B121" s="27" t="s">
        <v>119</v>
      </c>
      <c r="C121" s="34">
        <v>8.95</v>
      </c>
      <c r="D121" s="6">
        <v>8.95</v>
      </c>
      <c r="E121" s="6">
        <v>9.48</v>
      </c>
      <c r="F121" s="6">
        <v>9.88</v>
      </c>
      <c r="G121" s="14">
        <f t="shared" si="3"/>
        <v>1</v>
      </c>
      <c r="H121" s="14">
        <f t="shared" si="4"/>
        <v>1.0592178770949723</v>
      </c>
      <c r="I121" s="35">
        <f t="shared" si="5"/>
        <v>1.1039106145251398</v>
      </c>
      <c r="J121" s="31"/>
      <c r="K121" s="8"/>
      <c r="L121" s="8"/>
      <c r="M121" s="8"/>
      <c r="N121" s="9"/>
      <c r="O121" s="15"/>
      <c r="P121" s="18"/>
    </row>
    <row r="122" spans="1:16" ht="25.5">
      <c r="A122" s="17">
        <v>88</v>
      </c>
      <c r="B122" s="27" t="s">
        <v>120</v>
      </c>
      <c r="C122" s="34">
        <v>7.37</v>
      </c>
      <c r="D122" s="6">
        <v>7.37</v>
      </c>
      <c r="E122" s="6">
        <v>7.8</v>
      </c>
      <c r="F122" s="6">
        <v>8.13</v>
      </c>
      <c r="G122" s="14">
        <f t="shared" si="3"/>
        <v>1</v>
      </c>
      <c r="H122" s="14">
        <f t="shared" si="4"/>
        <v>1.0583446404341927</v>
      </c>
      <c r="I122" s="35">
        <f t="shared" si="5"/>
        <v>1.103120759837178</v>
      </c>
      <c r="J122" s="31">
        <v>9.15</v>
      </c>
      <c r="K122" s="8">
        <v>9.15</v>
      </c>
      <c r="L122" s="8">
        <v>9.4</v>
      </c>
      <c r="M122" s="8">
        <v>9.77</v>
      </c>
      <c r="N122" s="9">
        <f>K122/J122</f>
        <v>1</v>
      </c>
      <c r="O122" s="15">
        <f>L122/J122</f>
        <v>1.0273224043715847</v>
      </c>
      <c r="P122" s="18">
        <f>M122/J122</f>
        <v>1.06775956284153</v>
      </c>
    </row>
    <row r="123" spans="1:16" ht="28.5" customHeight="1">
      <c r="A123" s="17">
        <v>89</v>
      </c>
      <c r="B123" s="27" t="s">
        <v>121</v>
      </c>
      <c r="C123" s="34">
        <v>11.89</v>
      </c>
      <c r="D123" s="6">
        <v>11.89</v>
      </c>
      <c r="E123" s="6">
        <v>12.59</v>
      </c>
      <c r="F123" s="6">
        <v>13.12</v>
      </c>
      <c r="G123" s="14">
        <f t="shared" si="3"/>
        <v>1</v>
      </c>
      <c r="H123" s="14">
        <f t="shared" si="4"/>
        <v>1.0588730025231285</v>
      </c>
      <c r="I123" s="35">
        <f t="shared" si="5"/>
        <v>1.103448275862069</v>
      </c>
      <c r="J123" s="31">
        <v>7.81</v>
      </c>
      <c r="K123" s="8">
        <v>7.81</v>
      </c>
      <c r="L123" s="8">
        <v>8.27</v>
      </c>
      <c r="M123" s="8">
        <v>8.62</v>
      </c>
      <c r="N123" s="9"/>
      <c r="O123" s="15"/>
      <c r="P123" s="18"/>
    </row>
    <row r="124" spans="1:16" ht="15" customHeight="1">
      <c r="A124" s="17" t="s">
        <v>211</v>
      </c>
      <c r="B124" s="27" t="s">
        <v>105</v>
      </c>
      <c r="C124" s="34"/>
      <c r="D124" s="6"/>
      <c r="E124" s="6"/>
      <c r="F124" s="6"/>
      <c r="G124" s="14"/>
      <c r="H124" s="14"/>
      <c r="I124" s="35"/>
      <c r="J124" s="31">
        <v>1.65</v>
      </c>
      <c r="K124" s="8">
        <v>1.65</v>
      </c>
      <c r="L124" s="8">
        <v>1.65</v>
      </c>
      <c r="M124" s="8">
        <v>1.65</v>
      </c>
      <c r="N124" s="9"/>
      <c r="O124" s="15"/>
      <c r="P124" s="18"/>
    </row>
    <row r="125" spans="1:16" ht="15" customHeight="1">
      <c r="A125" s="17" t="s">
        <v>212</v>
      </c>
      <c r="B125" s="27" t="s">
        <v>188</v>
      </c>
      <c r="C125" s="34"/>
      <c r="D125" s="6"/>
      <c r="E125" s="6"/>
      <c r="F125" s="6"/>
      <c r="G125" s="14"/>
      <c r="H125" s="14"/>
      <c r="I125" s="35"/>
      <c r="J125" s="31">
        <f>SUM(J123:J124)</f>
        <v>9.459999999999999</v>
      </c>
      <c r="K125" s="8">
        <f>SUM(K123:K124)</f>
        <v>9.459999999999999</v>
      </c>
      <c r="L125" s="8">
        <f>SUM(L123:L124)</f>
        <v>9.92</v>
      </c>
      <c r="M125" s="8">
        <f>SUM(M123:M124)</f>
        <v>10.27</v>
      </c>
      <c r="N125" s="9">
        <f>K125/J125</f>
        <v>1</v>
      </c>
      <c r="O125" s="15">
        <f>L125/J125</f>
        <v>1.0486257928118394</v>
      </c>
      <c r="P125" s="18">
        <f>M125/J125</f>
        <v>1.0856236786469344</v>
      </c>
    </row>
    <row r="126" spans="1:16" ht="26.25" customHeight="1">
      <c r="A126" s="17">
        <v>90</v>
      </c>
      <c r="B126" s="27" t="s">
        <v>122</v>
      </c>
      <c r="C126" s="34"/>
      <c r="D126" s="6"/>
      <c r="E126" s="6"/>
      <c r="F126" s="6"/>
      <c r="G126" s="14"/>
      <c r="H126" s="14"/>
      <c r="I126" s="35"/>
      <c r="J126" s="31"/>
      <c r="K126" s="8"/>
      <c r="L126" s="8"/>
      <c r="M126" s="8"/>
      <c r="N126" s="9"/>
      <c r="O126" s="15"/>
      <c r="P126" s="18"/>
    </row>
    <row r="127" spans="1:16" ht="12.75">
      <c r="A127" s="17" t="s">
        <v>236</v>
      </c>
      <c r="B127" s="27" t="s">
        <v>123</v>
      </c>
      <c r="C127" s="34">
        <v>10</v>
      </c>
      <c r="D127" s="6">
        <v>10</v>
      </c>
      <c r="E127" s="6">
        <v>10.59</v>
      </c>
      <c r="F127" s="6">
        <v>11.03</v>
      </c>
      <c r="G127" s="14">
        <f t="shared" si="3"/>
        <v>1</v>
      </c>
      <c r="H127" s="14">
        <f t="shared" si="4"/>
        <v>1.059</v>
      </c>
      <c r="I127" s="35">
        <f t="shared" si="5"/>
        <v>1.103</v>
      </c>
      <c r="J127" s="31">
        <v>7.41</v>
      </c>
      <c r="K127" s="8">
        <v>7.41</v>
      </c>
      <c r="L127" s="8">
        <v>7.85</v>
      </c>
      <c r="M127" s="8">
        <v>8.18</v>
      </c>
      <c r="N127" s="9">
        <f>K127/J127</f>
        <v>1</v>
      </c>
      <c r="O127" s="15">
        <f>L127/J127</f>
        <v>1.059379217273954</v>
      </c>
      <c r="P127" s="18">
        <f>M127/J127</f>
        <v>1.1039136302294197</v>
      </c>
    </row>
    <row r="128" spans="1:16" ht="12.75">
      <c r="A128" s="17" t="s">
        <v>237</v>
      </c>
      <c r="B128" s="27" t="s">
        <v>124</v>
      </c>
      <c r="C128" s="34">
        <v>11.89</v>
      </c>
      <c r="D128" s="6">
        <v>11.89</v>
      </c>
      <c r="E128" s="6">
        <v>12.59</v>
      </c>
      <c r="F128" s="6">
        <v>13.11</v>
      </c>
      <c r="G128" s="14">
        <f t="shared" si="3"/>
        <v>1</v>
      </c>
      <c r="H128" s="14">
        <f t="shared" si="4"/>
        <v>1.0588730025231285</v>
      </c>
      <c r="I128" s="35">
        <f t="shared" si="5"/>
        <v>1.1026072329688814</v>
      </c>
      <c r="J128" s="31">
        <v>16.2</v>
      </c>
      <c r="K128" s="8">
        <v>16.2</v>
      </c>
      <c r="L128" s="8">
        <v>17.16</v>
      </c>
      <c r="M128" s="8">
        <v>17.83</v>
      </c>
      <c r="N128" s="9">
        <f>K128/J128</f>
        <v>1</v>
      </c>
      <c r="O128" s="15">
        <f>L128/J128</f>
        <v>1.0592592592592593</v>
      </c>
      <c r="P128" s="18">
        <f>M128/J128</f>
        <v>1.1006172839506172</v>
      </c>
    </row>
    <row r="129" spans="1:16" ht="25.5">
      <c r="A129" s="17">
        <v>91</v>
      </c>
      <c r="B129" s="27" t="s">
        <v>125</v>
      </c>
      <c r="C129" s="34">
        <v>8.73</v>
      </c>
      <c r="D129" s="6">
        <v>8.73</v>
      </c>
      <c r="E129" s="6">
        <v>9.25</v>
      </c>
      <c r="F129" s="6">
        <v>9.64</v>
      </c>
      <c r="G129" s="14">
        <f t="shared" si="3"/>
        <v>1</v>
      </c>
      <c r="H129" s="14">
        <f t="shared" si="4"/>
        <v>1.0595647193585338</v>
      </c>
      <c r="I129" s="35">
        <f t="shared" si="5"/>
        <v>1.1042382588774342</v>
      </c>
      <c r="J129" s="31"/>
      <c r="K129" s="8"/>
      <c r="L129" s="8"/>
      <c r="M129" s="8"/>
      <c r="N129" s="9"/>
      <c r="O129" s="15"/>
      <c r="P129" s="18"/>
    </row>
    <row r="130" spans="1:16" ht="38.25">
      <c r="A130" s="17">
        <v>92</v>
      </c>
      <c r="B130" s="27" t="s">
        <v>126</v>
      </c>
      <c r="C130" s="34">
        <v>8.1</v>
      </c>
      <c r="D130" s="6">
        <v>8.1</v>
      </c>
      <c r="E130" s="6">
        <v>8.58</v>
      </c>
      <c r="F130" s="6">
        <v>8.94</v>
      </c>
      <c r="G130" s="14">
        <f t="shared" si="3"/>
        <v>1</v>
      </c>
      <c r="H130" s="14">
        <f t="shared" si="4"/>
        <v>1.0592592592592593</v>
      </c>
      <c r="I130" s="35">
        <f t="shared" si="5"/>
        <v>1.1037037037037036</v>
      </c>
      <c r="J130" s="31"/>
      <c r="K130" s="8"/>
      <c r="L130" s="8"/>
      <c r="M130" s="8"/>
      <c r="N130" s="9"/>
      <c r="O130" s="15"/>
      <c r="P130" s="18"/>
    </row>
    <row r="131" spans="1:16" ht="63.75">
      <c r="A131" s="17">
        <v>93</v>
      </c>
      <c r="B131" s="27" t="s">
        <v>127</v>
      </c>
      <c r="C131" s="34">
        <v>7.75</v>
      </c>
      <c r="D131" s="6">
        <v>7.75</v>
      </c>
      <c r="E131" s="6">
        <v>8.21</v>
      </c>
      <c r="F131" s="6">
        <v>8.47</v>
      </c>
      <c r="G131" s="14">
        <f t="shared" si="3"/>
        <v>1</v>
      </c>
      <c r="H131" s="14">
        <f t="shared" si="4"/>
        <v>1.0593548387096776</v>
      </c>
      <c r="I131" s="35">
        <f t="shared" si="5"/>
        <v>1.0929032258064517</v>
      </c>
      <c r="J131" s="31"/>
      <c r="K131" s="8"/>
      <c r="L131" s="8"/>
      <c r="M131" s="8"/>
      <c r="N131" s="9"/>
      <c r="O131" s="15"/>
      <c r="P131" s="18"/>
    </row>
    <row r="132" spans="1:16" ht="63.75">
      <c r="A132" s="17">
        <v>94</v>
      </c>
      <c r="B132" s="27" t="s">
        <v>128</v>
      </c>
      <c r="C132" s="34">
        <v>6.68</v>
      </c>
      <c r="D132" s="6">
        <v>6.68</v>
      </c>
      <c r="E132" s="6">
        <v>7.05</v>
      </c>
      <c r="F132" s="6">
        <v>7.35</v>
      </c>
      <c r="G132" s="14">
        <f t="shared" si="3"/>
        <v>1</v>
      </c>
      <c r="H132" s="14">
        <f t="shared" si="4"/>
        <v>1.0553892215568863</v>
      </c>
      <c r="I132" s="35">
        <f t="shared" si="5"/>
        <v>1.1002994011976048</v>
      </c>
      <c r="J132" s="31"/>
      <c r="K132" s="8"/>
      <c r="L132" s="8"/>
      <c r="M132" s="8"/>
      <c r="N132" s="9"/>
      <c r="O132" s="15"/>
      <c r="P132" s="18"/>
    </row>
    <row r="133" spans="1:16" ht="38.25">
      <c r="A133" s="17">
        <v>95</v>
      </c>
      <c r="B133" s="27" t="s">
        <v>129</v>
      </c>
      <c r="C133" s="34">
        <v>8.68</v>
      </c>
      <c r="D133" s="6">
        <v>8.68</v>
      </c>
      <c r="E133" s="6">
        <v>9.19</v>
      </c>
      <c r="F133" s="6">
        <v>9.58</v>
      </c>
      <c r="G133" s="14">
        <f t="shared" si="3"/>
        <v>1</v>
      </c>
      <c r="H133" s="14">
        <f t="shared" si="4"/>
        <v>1.0587557603686635</v>
      </c>
      <c r="I133" s="35">
        <f t="shared" si="5"/>
        <v>1.1036866359447004</v>
      </c>
      <c r="J133" s="31">
        <v>6.07</v>
      </c>
      <c r="K133" s="8">
        <v>6.07</v>
      </c>
      <c r="L133" s="8">
        <v>6.43</v>
      </c>
      <c r="M133" s="8">
        <v>6.7</v>
      </c>
      <c r="N133" s="9">
        <f>K133/J133</f>
        <v>1</v>
      </c>
      <c r="O133" s="15">
        <f>L133/J133</f>
        <v>1.059308072487644</v>
      </c>
      <c r="P133" s="18">
        <f>M133/J133</f>
        <v>1.1037891268533773</v>
      </c>
    </row>
    <row r="134" spans="1:16" ht="38.25">
      <c r="A134" s="17">
        <v>96</v>
      </c>
      <c r="B134" s="27" t="s">
        <v>130</v>
      </c>
      <c r="C134" s="34">
        <v>10.06</v>
      </c>
      <c r="D134" s="6">
        <v>10.06</v>
      </c>
      <c r="E134" s="6">
        <v>10.64</v>
      </c>
      <c r="F134" s="6">
        <v>11.1</v>
      </c>
      <c r="G134" s="14">
        <f t="shared" si="3"/>
        <v>1</v>
      </c>
      <c r="H134" s="14">
        <f t="shared" si="4"/>
        <v>1.0576540755467196</v>
      </c>
      <c r="I134" s="35">
        <f t="shared" si="5"/>
        <v>1.10337972166998</v>
      </c>
      <c r="J134" s="31"/>
      <c r="K134" s="8"/>
      <c r="L134" s="8"/>
      <c r="M134" s="8"/>
      <c r="N134" s="9"/>
      <c r="O134" s="15"/>
      <c r="P134" s="18"/>
    </row>
    <row r="135" spans="1:16" ht="25.5">
      <c r="A135" s="17">
        <v>97</v>
      </c>
      <c r="B135" s="27" t="s">
        <v>131</v>
      </c>
      <c r="C135" s="34">
        <v>12.05</v>
      </c>
      <c r="D135" s="6">
        <v>12.05</v>
      </c>
      <c r="E135" s="6">
        <v>12.77</v>
      </c>
      <c r="F135" s="6">
        <v>13.3</v>
      </c>
      <c r="G135" s="14">
        <f t="shared" si="3"/>
        <v>1</v>
      </c>
      <c r="H135" s="14">
        <f t="shared" si="4"/>
        <v>1.0597510373443984</v>
      </c>
      <c r="I135" s="35">
        <f t="shared" si="5"/>
        <v>1.103734439834025</v>
      </c>
      <c r="J135" s="31">
        <v>8.92</v>
      </c>
      <c r="K135" s="8">
        <v>8.92</v>
      </c>
      <c r="L135" s="8">
        <v>9.45</v>
      </c>
      <c r="M135" s="8">
        <v>9.84</v>
      </c>
      <c r="N135" s="9">
        <f>K135/J135</f>
        <v>1</v>
      </c>
      <c r="O135" s="15">
        <f>L135/J135</f>
        <v>1.0594170403587444</v>
      </c>
      <c r="P135" s="18">
        <f>M135/J135</f>
        <v>1.1031390134529149</v>
      </c>
    </row>
    <row r="136" spans="1:16" ht="25.5">
      <c r="A136" s="17">
        <v>98</v>
      </c>
      <c r="B136" s="27" t="s">
        <v>132</v>
      </c>
      <c r="C136" s="34">
        <v>6.29</v>
      </c>
      <c r="D136" s="6">
        <v>6.29</v>
      </c>
      <c r="E136" s="6">
        <v>6.66</v>
      </c>
      <c r="F136" s="6">
        <v>6.94</v>
      </c>
      <c r="G136" s="14">
        <f t="shared" si="3"/>
        <v>1</v>
      </c>
      <c r="H136" s="14">
        <f t="shared" si="4"/>
        <v>1.0588235294117647</v>
      </c>
      <c r="I136" s="35">
        <f t="shared" si="5"/>
        <v>1.1033386327503976</v>
      </c>
      <c r="J136" s="31"/>
      <c r="K136" s="8"/>
      <c r="L136" s="8"/>
      <c r="M136" s="8"/>
      <c r="N136" s="9"/>
      <c r="O136" s="15"/>
      <c r="P136" s="18"/>
    </row>
    <row r="137" spans="1:16" ht="25.5">
      <c r="A137" s="17">
        <v>99</v>
      </c>
      <c r="B137" s="27" t="s">
        <v>133</v>
      </c>
      <c r="C137" s="34">
        <v>9.58</v>
      </c>
      <c r="D137" s="6">
        <v>9.58</v>
      </c>
      <c r="E137" s="6">
        <v>10.15</v>
      </c>
      <c r="F137" s="6">
        <v>10.57</v>
      </c>
      <c r="G137" s="14">
        <f t="shared" si="3"/>
        <v>1</v>
      </c>
      <c r="H137" s="14">
        <f t="shared" si="4"/>
        <v>1.0594989561586639</v>
      </c>
      <c r="I137" s="35">
        <f t="shared" si="5"/>
        <v>1.1033402922755742</v>
      </c>
      <c r="J137" s="31">
        <v>8.21</v>
      </c>
      <c r="K137" s="8">
        <v>8.21</v>
      </c>
      <c r="L137" s="8">
        <v>8.71</v>
      </c>
      <c r="M137" s="8">
        <v>9.07</v>
      </c>
      <c r="N137" s="9">
        <f>K137/J137</f>
        <v>1</v>
      </c>
      <c r="O137" s="15">
        <f>L137/J137</f>
        <v>1.0609013398294762</v>
      </c>
      <c r="P137" s="18">
        <f>M137/J137</f>
        <v>1.104750304506699</v>
      </c>
    </row>
    <row r="138" spans="1:16" ht="25.5">
      <c r="A138" s="17">
        <v>100</v>
      </c>
      <c r="B138" s="27" t="s">
        <v>134</v>
      </c>
      <c r="C138" s="34">
        <v>8.98</v>
      </c>
      <c r="D138" s="6">
        <v>8.98</v>
      </c>
      <c r="E138" s="6">
        <v>9.51</v>
      </c>
      <c r="F138" s="6">
        <v>9.91</v>
      </c>
      <c r="G138" s="14">
        <f t="shared" si="3"/>
        <v>1</v>
      </c>
      <c r="H138" s="14">
        <f t="shared" si="4"/>
        <v>1.0590200445434297</v>
      </c>
      <c r="I138" s="35">
        <f t="shared" si="5"/>
        <v>1.1035634743875278</v>
      </c>
      <c r="J138" s="31"/>
      <c r="K138" s="8"/>
      <c r="L138" s="8"/>
      <c r="M138" s="8"/>
      <c r="N138" s="9"/>
      <c r="O138" s="15"/>
      <c r="P138" s="18"/>
    </row>
    <row r="139" spans="1:16" ht="25.5">
      <c r="A139" s="17">
        <v>101</v>
      </c>
      <c r="B139" s="27" t="s">
        <v>135</v>
      </c>
      <c r="C139" s="34"/>
      <c r="D139" s="6"/>
      <c r="E139" s="6"/>
      <c r="F139" s="6"/>
      <c r="G139" s="14"/>
      <c r="H139" s="14"/>
      <c r="I139" s="35"/>
      <c r="J139" s="31">
        <v>8.04</v>
      </c>
      <c r="K139" s="8">
        <v>8.04</v>
      </c>
      <c r="L139" s="8">
        <v>8.52</v>
      </c>
      <c r="M139" s="8">
        <v>8.87</v>
      </c>
      <c r="N139" s="9">
        <f>K139/J139</f>
        <v>1</v>
      </c>
      <c r="O139" s="15">
        <f>L139/J139</f>
        <v>1.0597014925373134</v>
      </c>
      <c r="P139" s="18">
        <f>M139/J139</f>
        <v>1.1032338308457712</v>
      </c>
    </row>
    <row r="140" spans="1:16" ht="25.5">
      <c r="A140" s="17">
        <v>102</v>
      </c>
      <c r="B140" s="27" t="s">
        <v>136</v>
      </c>
      <c r="C140" s="34"/>
      <c r="D140" s="6"/>
      <c r="E140" s="6"/>
      <c r="F140" s="6"/>
      <c r="G140" s="14"/>
      <c r="H140" s="14"/>
      <c r="I140" s="35"/>
      <c r="J140" s="31">
        <v>8.76</v>
      </c>
      <c r="K140" s="8">
        <v>8.76</v>
      </c>
      <c r="L140" s="8">
        <v>9.28</v>
      </c>
      <c r="M140" s="8">
        <v>9.66</v>
      </c>
      <c r="N140" s="9">
        <f>K140/J140</f>
        <v>1</v>
      </c>
      <c r="O140" s="15">
        <f>L140/J140</f>
        <v>1.0593607305936072</v>
      </c>
      <c r="P140" s="18">
        <f>M140/J140</f>
        <v>1.1027397260273972</v>
      </c>
    </row>
    <row r="141" spans="1:16" ht="38.25">
      <c r="A141" s="17">
        <v>103</v>
      </c>
      <c r="B141" s="27" t="s">
        <v>194</v>
      </c>
      <c r="C141" s="34"/>
      <c r="D141" s="6">
        <v>4.39</v>
      </c>
      <c r="E141" s="6">
        <v>4.65</v>
      </c>
      <c r="F141" s="6">
        <v>4.84</v>
      </c>
      <c r="G141" s="14"/>
      <c r="H141" s="14"/>
      <c r="I141" s="35"/>
      <c r="J141" s="31"/>
      <c r="K141" s="8"/>
      <c r="L141" s="8"/>
      <c r="M141" s="8"/>
      <c r="N141" s="9"/>
      <c r="O141" s="15"/>
      <c r="P141" s="18"/>
    </row>
    <row r="142" spans="1:16" ht="12.75">
      <c r="A142" s="60" t="s">
        <v>137</v>
      </c>
      <c r="B142" s="61"/>
      <c r="C142" s="34"/>
      <c r="D142" s="6"/>
      <c r="E142" s="6"/>
      <c r="F142" s="6"/>
      <c r="G142" s="14"/>
      <c r="H142" s="14"/>
      <c r="I142" s="35"/>
      <c r="J142" s="31"/>
      <c r="K142" s="8"/>
      <c r="L142" s="8"/>
      <c r="M142" s="8"/>
      <c r="N142" s="9"/>
      <c r="O142" s="15"/>
      <c r="P142" s="18"/>
    </row>
    <row r="143" spans="1:16" ht="38.25">
      <c r="A143" s="17">
        <v>104</v>
      </c>
      <c r="B143" s="27" t="s">
        <v>138</v>
      </c>
      <c r="C143" s="34"/>
      <c r="D143" s="6"/>
      <c r="E143" s="6"/>
      <c r="F143" s="6"/>
      <c r="G143" s="14"/>
      <c r="H143" s="14"/>
      <c r="I143" s="35"/>
      <c r="J143" s="31">
        <v>27.22</v>
      </c>
      <c r="K143" s="8">
        <v>27.22</v>
      </c>
      <c r="L143" s="8">
        <v>28.82</v>
      </c>
      <c r="M143" s="8">
        <v>30.04</v>
      </c>
      <c r="N143" s="9">
        <f>K143/J143</f>
        <v>1</v>
      </c>
      <c r="O143" s="15">
        <f>L143/J143</f>
        <v>1.05878030859662</v>
      </c>
      <c r="P143" s="18">
        <f>M143/J143</f>
        <v>1.103600293901543</v>
      </c>
    </row>
    <row r="144" spans="1:16" ht="25.5">
      <c r="A144" s="17">
        <v>105</v>
      </c>
      <c r="B144" s="27" t="s">
        <v>139</v>
      </c>
      <c r="C144" s="34">
        <v>11.62</v>
      </c>
      <c r="D144" s="6">
        <v>11.62</v>
      </c>
      <c r="E144" s="6">
        <v>12.3</v>
      </c>
      <c r="F144" s="6">
        <v>12.83</v>
      </c>
      <c r="G144" s="14">
        <f t="shared" si="3"/>
        <v>1</v>
      </c>
      <c r="H144" s="14">
        <f t="shared" si="4"/>
        <v>1.0585197934595527</v>
      </c>
      <c r="I144" s="35">
        <f t="shared" si="5"/>
        <v>1.104130808950086</v>
      </c>
      <c r="J144" s="31"/>
      <c r="K144" s="8"/>
      <c r="L144" s="8"/>
      <c r="M144" s="8"/>
      <c r="N144" s="9"/>
      <c r="O144" s="15"/>
      <c r="P144" s="18"/>
    </row>
    <row r="145" spans="1:16" ht="25.5">
      <c r="A145" s="17">
        <v>106</v>
      </c>
      <c r="B145" s="27" t="s">
        <v>140</v>
      </c>
      <c r="C145" s="34"/>
      <c r="D145" s="6"/>
      <c r="E145" s="6"/>
      <c r="F145" s="6"/>
      <c r="G145" s="14"/>
      <c r="H145" s="14"/>
      <c r="I145" s="35"/>
      <c r="J145" s="31"/>
      <c r="K145" s="8"/>
      <c r="L145" s="8"/>
      <c r="M145" s="8"/>
      <c r="N145" s="9"/>
      <c r="O145" s="15"/>
      <c r="P145" s="18"/>
    </row>
    <row r="146" spans="1:16" ht="12.75">
      <c r="A146" s="17" t="s">
        <v>213</v>
      </c>
      <c r="B146" s="27" t="s">
        <v>141</v>
      </c>
      <c r="C146" s="34">
        <v>14.13</v>
      </c>
      <c r="D146" s="6">
        <v>14.13</v>
      </c>
      <c r="E146" s="6">
        <v>14.97</v>
      </c>
      <c r="F146" s="6">
        <v>15.6</v>
      </c>
      <c r="G146" s="14">
        <f t="shared" si="3"/>
        <v>1</v>
      </c>
      <c r="H146" s="14">
        <f t="shared" si="4"/>
        <v>1.059447983014862</v>
      </c>
      <c r="I146" s="35">
        <f t="shared" si="5"/>
        <v>1.1040339702760085</v>
      </c>
      <c r="J146" s="31"/>
      <c r="K146" s="8"/>
      <c r="L146" s="8"/>
      <c r="M146" s="8"/>
      <c r="N146" s="9"/>
      <c r="O146" s="15"/>
      <c r="P146" s="18"/>
    </row>
    <row r="147" spans="1:16" ht="12.75">
      <c r="A147" s="17" t="s">
        <v>214</v>
      </c>
      <c r="B147" s="27" t="s">
        <v>142</v>
      </c>
      <c r="C147" s="34">
        <v>15.95</v>
      </c>
      <c r="D147" s="6">
        <v>15.95</v>
      </c>
      <c r="E147" s="6">
        <v>16.89</v>
      </c>
      <c r="F147" s="6">
        <v>17.6</v>
      </c>
      <c r="G147" s="14">
        <f t="shared" si="3"/>
        <v>1</v>
      </c>
      <c r="H147" s="14">
        <f t="shared" si="4"/>
        <v>1.0589341692789969</v>
      </c>
      <c r="I147" s="35">
        <f t="shared" si="5"/>
        <v>1.1034482758620692</v>
      </c>
      <c r="J147" s="31"/>
      <c r="K147" s="8"/>
      <c r="L147" s="8"/>
      <c r="M147" s="8"/>
      <c r="N147" s="9"/>
      <c r="O147" s="15"/>
      <c r="P147" s="18"/>
    </row>
    <row r="148" spans="1:16" ht="12.75">
      <c r="A148" s="17" t="s">
        <v>238</v>
      </c>
      <c r="B148" s="27" t="s">
        <v>143</v>
      </c>
      <c r="C148" s="34">
        <v>13.05</v>
      </c>
      <c r="D148" s="6">
        <v>13.05</v>
      </c>
      <c r="E148" s="6">
        <v>13.82</v>
      </c>
      <c r="F148" s="6">
        <v>14.4</v>
      </c>
      <c r="G148" s="14">
        <f t="shared" si="3"/>
        <v>1</v>
      </c>
      <c r="H148" s="14">
        <f t="shared" si="4"/>
        <v>1.0590038314176244</v>
      </c>
      <c r="I148" s="35">
        <f t="shared" si="5"/>
        <v>1.103448275862069</v>
      </c>
      <c r="J148" s="31"/>
      <c r="K148" s="8"/>
      <c r="L148" s="8"/>
      <c r="M148" s="8"/>
      <c r="N148" s="9"/>
      <c r="O148" s="15"/>
      <c r="P148" s="18"/>
    </row>
    <row r="149" spans="1:16" ht="12.75">
      <c r="A149" s="60" t="s">
        <v>144</v>
      </c>
      <c r="B149" s="61"/>
      <c r="C149" s="34"/>
      <c r="D149" s="6"/>
      <c r="E149" s="6"/>
      <c r="F149" s="6"/>
      <c r="G149" s="14"/>
      <c r="H149" s="14"/>
      <c r="I149" s="35"/>
      <c r="J149" s="31"/>
      <c r="K149" s="8"/>
      <c r="L149" s="8"/>
      <c r="M149" s="8"/>
      <c r="N149" s="9"/>
      <c r="O149" s="15"/>
      <c r="P149" s="18"/>
    </row>
    <row r="150" spans="1:16" ht="38.25">
      <c r="A150" s="17">
        <v>107</v>
      </c>
      <c r="B150" s="27" t="s">
        <v>145</v>
      </c>
      <c r="C150" s="34"/>
      <c r="D150" s="6"/>
      <c r="E150" s="6"/>
      <c r="F150" s="6"/>
      <c r="G150" s="14"/>
      <c r="H150" s="14"/>
      <c r="I150" s="35"/>
      <c r="J150" s="31"/>
      <c r="K150" s="8"/>
      <c r="L150" s="8"/>
      <c r="M150" s="8"/>
      <c r="N150" s="9"/>
      <c r="O150" s="15"/>
      <c r="P150" s="18"/>
    </row>
    <row r="151" spans="1:16" ht="12.75">
      <c r="A151" s="17" t="s">
        <v>239</v>
      </c>
      <c r="B151" s="27" t="s">
        <v>146</v>
      </c>
      <c r="C151" s="34">
        <v>11.77</v>
      </c>
      <c r="D151" s="6">
        <v>11.77</v>
      </c>
      <c r="E151" s="6">
        <v>12.46</v>
      </c>
      <c r="F151" s="6">
        <v>12.98</v>
      </c>
      <c r="G151" s="14">
        <f t="shared" si="3"/>
        <v>1</v>
      </c>
      <c r="H151" s="14">
        <f t="shared" si="4"/>
        <v>1.058623619371283</v>
      </c>
      <c r="I151" s="35">
        <f t="shared" si="5"/>
        <v>1.1028037383177571</v>
      </c>
      <c r="J151" s="31">
        <v>8.67</v>
      </c>
      <c r="K151" s="8">
        <v>8.67</v>
      </c>
      <c r="L151" s="8">
        <v>9.18</v>
      </c>
      <c r="M151" s="8">
        <v>9.55</v>
      </c>
      <c r="N151" s="9">
        <f>K151/J151</f>
        <v>1</v>
      </c>
      <c r="O151" s="15">
        <f>L151/J151</f>
        <v>1.0588235294117647</v>
      </c>
      <c r="P151" s="18">
        <f>M151/J151</f>
        <v>1.1014994232987314</v>
      </c>
    </row>
    <row r="152" spans="1:16" ht="12.75">
      <c r="A152" s="17" t="s">
        <v>240</v>
      </c>
      <c r="B152" s="27" t="s">
        <v>147</v>
      </c>
      <c r="C152" s="34">
        <v>12.14</v>
      </c>
      <c r="D152" s="6">
        <v>12.14</v>
      </c>
      <c r="E152" s="6">
        <v>12.67</v>
      </c>
      <c r="F152" s="6">
        <v>13.12</v>
      </c>
      <c r="G152" s="14">
        <f t="shared" si="3"/>
        <v>1</v>
      </c>
      <c r="H152" s="14">
        <f t="shared" si="4"/>
        <v>1.043657331136738</v>
      </c>
      <c r="I152" s="35">
        <f t="shared" si="5"/>
        <v>1.0807248764415156</v>
      </c>
      <c r="J152" s="31"/>
      <c r="K152" s="8"/>
      <c r="L152" s="8"/>
      <c r="M152" s="8"/>
      <c r="N152" s="9"/>
      <c r="O152" s="15"/>
      <c r="P152" s="18"/>
    </row>
    <row r="153" spans="1:16" ht="12.75">
      <c r="A153" s="60" t="s">
        <v>148</v>
      </c>
      <c r="B153" s="61"/>
      <c r="C153" s="34"/>
      <c r="D153" s="6"/>
      <c r="E153" s="6"/>
      <c r="F153" s="6"/>
      <c r="G153" s="14"/>
      <c r="H153" s="14"/>
      <c r="I153" s="35"/>
      <c r="J153" s="31"/>
      <c r="K153" s="8"/>
      <c r="L153" s="8"/>
      <c r="M153" s="8"/>
      <c r="N153" s="9"/>
      <c r="O153" s="15"/>
      <c r="P153" s="18"/>
    </row>
    <row r="154" spans="1:16" ht="25.5">
      <c r="A154" s="17">
        <v>108</v>
      </c>
      <c r="B154" s="27" t="s">
        <v>149</v>
      </c>
      <c r="C154" s="34">
        <v>13.45</v>
      </c>
      <c r="D154" s="6">
        <v>13.45</v>
      </c>
      <c r="E154" s="6">
        <v>14.24</v>
      </c>
      <c r="F154" s="6">
        <v>14.85</v>
      </c>
      <c r="G154" s="14">
        <f t="shared" si="3"/>
        <v>1</v>
      </c>
      <c r="H154" s="14">
        <f t="shared" si="4"/>
        <v>1.058736059479554</v>
      </c>
      <c r="I154" s="35">
        <f t="shared" si="5"/>
        <v>1.1040892193308551</v>
      </c>
      <c r="J154" s="31">
        <v>15.78</v>
      </c>
      <c r="K154" s="8">
        <v>15.78</v>
      </c>
      <c r="L154" s="8">
        <v>16.71</v>
      </c>
      <c r="M154" s="8">
        <v>17.36</v>
      </c>
      <c r="N154" s="9">
        <f>K154/J154</f>
        <v>1</v>
      </c>
      <c r="O154" s="15">
        <f>L154/J154</f>
        <v>1.05893536121673</v>
      </c>
      <c r="P154" s="18">
        <f>M154/J154</f>
        <v>1.100126742712294</v>
      </c>
    </row>
    <row r="155" spans="1:16" ht="38.25">
      <c r="A155" s="17">
        <v>109</v>
      </c>
      <c r="B155" s="27" t="s">
        <v>150</v>
      </c>
      <c r="C155" s="34">
        <v>10.58</v>
      </c>
      <c r="D155" s="6">
        <v>10.58</v>
      </c>
      <c r="E155" s="6">
        <v>11.21</v>
      </c>
      <c r="F155" s="6">
        <v>11.24</v>
      </c>
      <c r="G155" s="14">
        <f t="shared" si="3"/>
        <v>1</v>
      </c>
      <c r="H155" s="14">
        <f t="shared" si="4"/>
        <v>1.059546313799622</v>
      </c>
      <c r="I155" s="35">
        <f t="shared" si="5"/>
        <v>1.0623818525519848</v>
      </c>
      <c r="J155" s="31"/>
      <c r="K155" s="8"/>
      <c r="L155" s="8"/>
      <c r="M155" s="8"/>
      <c r="N155" s="9"/>
      <c r="O155" s="15"/>
      <c r="P155" s="18"/>
    </row>
    <row r="156" spans="1:16" ht="25.5">
      <c r="A156" s="17">
        <v>110</v>
      </c>
      <c r="B156" s="27" t="s">
        <v>151</v>
      </c>
      <c r="C156" s="34">
        <v>9.49</v>
      </c>
      <c r="D156" s="6">
        <v>9.49</v>
      </c>
      <c r="E156" s="6">
        <v>10.04</v>
      </c>
      <c r="F156" s="6">
        <v>10.47</v>
      </c>
      <c r="G156" s="14">
        <f t="shared" si="3"/>
        <v>1</v>
      </c>
      <c r="H156" s="14">
        <f t="shared" si="4"/>
        <v>1.0579557428872497</v>
      </c>
      <c r="I156" s="35">
        <f t="shared" si="5"/>
        <v>1.1032665964172814</v>
      </c>
      <c r="J156" s="31"/>
      <c r="K156" s="8"/>
      <c r="L156" s="8"/>
      <c r="M156" s="8"/>
      <c r="N156" s="9"/>
      <c r="O156" s="15"/>
      <c r="P156" s="18"/>
    </row>
    <row r="157" spans="1:16" ht="25.5">
      <c r="A157" s="17">
        <v>111</v>
      </c>
      <c r="B157" s="27" t="s">
        <v>152</v>
      </c>
      <c r="C157" s="34">
        <v>11.59</v>
      </c>
      <c r="D157" s="6">
        <v>11.59</v>
      </c>
      <c r="E157" s="6">
        <v>12.28</v>
      </c>
      <c r="F157" s="6">
        <v>12.8</v>
      </c>
      <c r="G157" s="14">
        <f>D157/C157</f>
        <v>1</v>
      </c>
      <c r="H157" s="14">
        <f>E157/C157</f>
        <v>1.0595340811044003</v>
      </c>
      <c r="I157" s="35">
        <f>F157/C157</f>
        <v>1.1044003451251079</v>
      </c>
      <c r="J157" s="31"/>
      <c r="K157" s="8"/>
      <c r="L157" s="8"/>
      <c r="M157" s="8"/>
      <c r="N157" s="9"/>
      <c r="O157" s="15"/>
      <c r="P157" s="18"/>
    </row>
    <row r="158" spans="1:16" ht="25.5">
      <c r="A158" s="17">
        <v>112</v>
      </c>
      <c r="B158" s="27" t="s">
        <v>153</v>
      </c>
      <c r="C158" s="34">
        <v>11.59</v>
      </c>
      <c r="D158" s="6">
        <v>11.59</v>
      </c>
      <c r="E158" s="6">
        <v>12.29</v>
      </c>
      <c r="F158" s="6">
        <v>12.31</v>
      </c>
      <c r="G158" s="14">
        <f>D158/C158</f>
        <v>1</v>
      </c>
      <c r="H158" s="14">
        <f>E158/C158</f>
        <v>1.0603968938740294</v>
      </c>
      <c r="I158" s="35">
        <f>F158/C158</f>
        <v>1.0621225194132873</v>
      </c>
      <c r="J158" s="31"/>
      <c r="K158" s="8"/>
      <c r="L158" s="8"/>
      <c r="M158" s="8"/>
      <c r="N158" s="9"/>
      <c r="O158" s="15"/>
      <c r="P158" s="18"/>
    </row>
    <row r="159" spans="1:16" ht="12.75">
      <c r="A159" s="60" t="s">
        <v>154</v>
      </c>
      <c r="B159" s="61"/>
      <c r="C159" s="34"/>
      <c r="D159" s="6"/>
      <c r="E159" s="6"/>
      <c r="F159" s="6"/>
      <c r="G159" s="14"/>
      <c r="H159" s="14"/>
      <c r="I159" s="35"/>
      <c r="J159" s="31"/>
      <c r="K159" s="8"/>
      <c r="L159" s="8"/>
      <c r="M159" s="8"/>
      <c r="N159" s="9"/>
      <c r="O159" s="15"/>
      <c r="P159" s="18"/>
    </row>
    <row r="160" spans="1:16" ht="25.5">
      <c r="A160" s="17">
        <v>113</v>
      </c>
      <c r="B160" s="27" t="s">
        <v>155</v>
      </c>
      <c r="C160" s="34">
        <v>15.15</v>
      </c>
      <c r="D160" s="6">
        <v>15.15</v>
      </c>
      <c r="E160" s="6">
        <v>16.04</v>
      </c>
      <c r="F160" s="6">
        <v>16.72</v>
      </c>
      <c r="G160" s="14">
        <f>D160/C160</f>
        <v>1</v>
      </c>
      <c r="H160" s="14">
        <f>E160/C160</f>
        <v>1.0587458745874587</v>
      </c>
      <c r="I160" s="35">
        <f>F160/C160</f>
        <v>1.1036303630363036</v>
      </c>
      <c r="J160" s="31">
        <v>38</v>
      </c>
      <c r="K160" s="8">
        <v>38</v>
      </c>
      <c r="L160" s="8">
        <v>40.25</v>
      </c>
      <c r="M160" s="8">
        <v>41.67</v>
      </c>
      <c r="N160" s="9">
        <f>K160/J160</f>
        <v>1</v>
      </c>
      <c r="O160" s="15">
        <f>L160/J160</f>
        <v>1.0592105263157894</v>
      </c>
      <c r="P160" s="18">
        <f>M160/J160</f>
        <v>1.096578947368421</v>
      </c>
    </row>
    <row r="161" spans="1:16" ht="38.25">
      <c r="A161" s="17">
        <v>114</v>
      </c>
      <c r="B161" s="27" t="s">
        <v>156</v>
      </c>
      <c r="C161" s="34">
        <v>15.15</v>
      </c>
      <c r="D161" s="6">
        <v>15.15</v>
      </c>
      <c r="E161" s="6">
        <v>16.05</v>
      </c>
      <c r="F161" s="6">
        <v>16.73</v>
      </c>
      <c r="G161" s="14">
        <f>D161/C161</f>
        <v>1</v>
      </c>
      <c r="H161" s="14">
        <f>E161/C161</f>
        <v>1.0594059405940595</v>
      </c>
      <c r="I161" s="35">
        <f>F161/C161</f>
        <v>1.1042904290429043</v>
      </c>
      <c r="J161" s="31"/>
      <c r="K161" s="8"/>
      <c r="L161" s="8"/>
      <c r="M161" s="8"/>
      <c r="N161" s="9"/>
      <c r="O161" s="15"/>
      <c r="P161" s="18"/>
    </row>
    <row r="162" spans="1:16" ht="12.75">
      <c r="A162" s="60" t="s">
        <v>157</v>
      </c>
      <c r="B162" s="61"/>
      <c r="C162" s="34"/>
      <c r="D162" s="6"/>
      <c r="E162" s="6"/>
      <c r="F162" s="6"/>
      <c r="G162" s="14"/>
      <c r="H162" s="14"/>
      <c r="I162" s="35"/>
      <c r="J162" s="31"/>
      <c r="K162" s="8"/>
      <c r="L162" s="8"/>
      <c r="M162" s="8"/>
      <c r="N162" s="9"/>
      <c r="O162" s="15"/>
      <c r="P162" s="18"/>
    </row>
    <row r="163" spans="1:16" ht="25.5">
      <c r="A163" s="17">
        <v>115</v>
      </c>
      <c r="B163" s="27" t="s">
        <v>158</v>
      </c>
      <c r="C163" s="34">
        <v>7.27</v>
      </c>
      <c r="D163" s="6">
        <v>7.27</v>
      </c>
      <c r="E163" s="6">
        <v>7.7</v>
      </c>
      <c r="F163" s="6">
        <v>8.02</v>
      </c>
      <c r="G163" s="14">
        <f>D163/C163</f>
        <v>1</v>
      </c>
      <c r="H163" s="14">
        <f>E163/C163</f>
        <v>1.0591471801925723</v>
      </c>
      <c r="I163" s="35">
        <f>F163/C163</f>
        <v>1.1031636863823935</v>
      </c>
      <c r="J163" s="31">
        <v>12.68</v>
      </c>
      <c r="K163" s="8">
        <v>12.68</v>
      </c>
      <c r="L163" s="8">
        <v>13.43</v>
      </c>
      <c r="M163" s="8">
        <v>13.87</v>
      </c>
      <c r="N163" s="9">
        <f>K163/J163</f>
        <v>1</v>
      </c>
      <c r="O163" s="15">
        <f>L163/J163</f>
        <v>1.0591482649842272</v>
      </c>
      <c r="P163" s="18">
        <f>M163/J163</f>
        <v>1.0938485804416402</v>
      </c>
    </row>
    <row r="164" spans="1:16" ht="12.75">
      <c r="A164" s="60" t="s">
        <v>159</v>
      </c>
      <c r="B164" s="61"/>
      <c r="C164" s="34"/>
      <c r="D164" s="6"/>
      <c r="E164" s="6"/>
      <c r="F164" s="6"/>
      <c r="G164" s="14"/>
      <c r="H164" s="14"/>
      <c r="I164" s="35"/>
      <c r="J164" s="31"/>
      <c r="K164" s="8"/>
      <c r="L164" s="8"/>
      <c r="M164" s="8"/>
      <c r="N164" s="9"/>
      <c r="O164" s="15"/>
      <c r="P164" s="18"/>
    </row>
    <row r="165" spans="1:16" ht="25.5">
      <c r="A165" s="17">
        <v>116</v>
      </c>
      <c r="B165" s="27" t="s">
        <v>160</v>
      </c>
      <c r="C165" s="34">
        <v>18.65</v>
      </c>
      <c r="D165" s="6">
        <v>18.65</v>
      </c>
      <c r="E165" s="6">
        <v>19.77</v>
      </c>
      <c r="F165" s="6">
        <v>20.59</v>
      </c>
      <c r="G165" s="14"/>
      <c r="H165" s="14"/>
      <c r="I165" s="35"/>
      <c r="J165" s="31"/>
      <c r="K165" s="8"/>
      <c r="L165" s="8"/>
      <c r="M165" s="8"/>
      <c r="N165" s="9"/>
      <c r="O165" s="15"/>
      <c r="P165" s="18"/>
    </row>
    <row r="166" spans="1:16" ht="12.75">
      <c r="A166" s="17" t="s">
        <v>215</v>
      </c>
      <c r="B166" s="27" t="s">
        <v>105</v>
      </c>
      <c r="C166" s="34">
        <v>0.3</v>
      </c>
      <c r="D166" s="6"/>
      <c r="E166" s="6"/>
      <c r="F166" s="6"/>
      <c r="G166" s="14"/>
      <c r="H166" s="14"/>
      <c r="I166" s="35"/>
      <c r="J166" s="31"/>
      <c r="K166" s="8"/>
      <c r="L166" s="8"/>
      <c r="M166" s="8"/>
      <c r="N166" s="9"/>
      <c r="O166" s="15"/>
      <c r="P166" s="18"/>
    </row>
    <row r="167" spans="1:16" ht="12.75">
      <c r="A167" s="17" t="s">
        <v>216</v>
      </c>
      <c r="B167" s="27" t="s">
        <v>188</v>
      </c>
      <c r="C167" s="34">
        <f>SUM(C165:C166)</f>
        <v>18.95</v>
      </c>
      <c r="D167" s="6">
        <f>SUM(D165:D166)</f>
        <v>18.65</v>
      </c>
      <c r="E167" s="6">
        <f>SUM(E165:E166)</f>
        <v>19.77</v>
      </c>
      <c r="F167" s="6">
        <f>SUM(F165:F166)</f>
        <v>20.59</v>
      </c>
      <c r="G167" s="14">
        <f>D167/C167</f>
        <v>0.9841688654353562</v>
      </c>
      <c r="H167" s="14">
        <f>E167/C167</f>
        <v>1.0432717678100265</v>
      </c>
      <c r="I167" s="35">
        <f>F167/C167</f>
        <v>1.0865435356200528</v>
      </c>
      <c r="J167" s="31"/>
      <c r="K167" s="8"/>
      <c r="L167" s="8"/>
      <c r="M167" s="8"/>
      <c r="N167" s="9"/>
      <c r="O167" s="15"/>
      <c r="P167" s="18"/>
    </row>
    <row r="168" spans="1:16" ht="25.5">
      <c r="A168" s="17">
        <v>117</v>
      </c>
      <c r="B168" s="27" t="s">
        <v>163</v>
      </c>
      <c r="C168" s="34"/>
      <c r="D168" s="6"/>
      <c r="E168" s="6"/>
      <c r="F168" s="6"/>
      <c r="G168" s="14"/>
      <c r="H168" s="14"/>
      <c r="I168" s="35"/>
      <c r="J168" s="31">
        <v>5.44</v>
      </c>
      <c r="K168" s="8">
        <v>5.44</v>
      </c>
      <c r="L168" s="8">
        <v>5.76</v>
      </c>
      <c r="M168" s="8">
        <v>6.49</v>
      </c>
      <c r="N168" s="9"/>
      <c r="O168" s="15"/>
      <c r="P168" s="18"/>
    </row>
    <row r="169" spans="1:16" ht="12.75">
      <c r="A169" s="17" t="s">
        <v>241</v>
      </c>
      <c r="B169" s="27" t="s">
        <v>105</v>
      </c>
      <c r="C169" s="34"/>
      <c r="D169" s="6"/>
      <c r="E169" s="6"/>
      <c r="F169" s="6"/>
      <c r="G169" s="14"/>
      <c r="H169" s="14"/>
      <c r="I169" s="35"/>
      <c r="J169" s="31">
        <v>0.14</v>
      </c>
      <c r="K169" s="8"/>
      <c r="L169" s="8"/>
      <c r="M169" s="8"/>
      <c r="N169" s="9"/>
      <c r="O169" s="15"/>
      <c r="P169" s="18"/>
    </row>
    <row r="170" spans="1:16" ht="12.75">
      <c r="A170" s="17" t="s">
        <v>242</v>
      </c>
      <c r="B170" s="27" t="s">
        <v>188</v>
      </c>
      <c r="C170" s="34"/>
      <c r="D170" s="6"/>
      <c r="E170" s="6"/>
      <c r="F170" s="6"/>
      <c r="G170" s="14"/>
      <c r="H170" s="14"/>
      <c r="I170" s="35"/>
      <c r="J170" s="31">
        <f>SUM(J168:J169)</f>
        <v>5.58</v>
      </c>
      <c r="K170" s="8">
        <f>SUM(K168:K169)</f>
        <v>5.44</v>
      </c>
      <c r="L170" s="8">
        <f>SUM(L168:L169)</f>
        <v>5.76</v>
      </c>
      <c r="M170" s="8">
        <f>SUM(M168:M169)</f>
        <v>6.49</v>
      </c>
      <c r="N170" s="9"/>
      <c r="O170" s="15"/>
      <c r="P170" s="18"/>
    </row>
    <row r="171" spans="1:16" ht="12.75">
      <c r="A171" s="17" t="s">
        <v>243</v>
      </c>
      <c r="B171" s="27" t="s">
        <v>189</v>
      </c>
      <c r="C171" s="34"/>
      <c r="D171" s="6"/>
      <c r="E171" s="6"/>
      <c r="F171" s="6"/>
      <c r="G171" s="14"/>
      <c r="H171" s="14"/>
      <c r="I171" s="35"/>
      <c r="J171" s="31">
        <f>(J170+C167)</f>
        <v>24.53</v>
      </c>
      <c r="K171" s="8">
        <f>(K170+D167)</f>
        <v>24.09</v>
      </c>
      <c r="L171" s="8">
        <f>(L170+E167)</f>
        <v>25.53</v>
      </c>
      <c r="M171" s="8">
        <f>(M170+F167)</f>
        <v>27.08</v>
      </c>
      <c r="N171" s="9">
        <f>K171/J171</f>
        <v>0.9820627802690582</v>
      </c>
      <c r="O171" s="15">
        <f>L171/J171</f>
        <v>1.040766408479413</v>
      </c>
      <c r="P171" s="18">
        <f>M171/J171</f>
        <v>1.1039543416225028</v>
      </c>
    </row>
    <row r="172" spans="1:16" ht="25.5">
      <c r="A172" s="17">
        <v>118</v>
      </c>
      <c r="B172" s="27" t="s">
        <v>161</v>
      </c>
      <c r="C172" s="34">
        <v>4.8</v>
      </c>
      <c r="D172" s="6">
        <v>4.8</v>
      </c>
      <c r="E172" s="6">
        <v>4.8</v>
      </c>
      <c r="F172" s="6">
        <v>4.8</v>
      </c>
      <c r="G172" s="14">
        <f>D172/C172</f>
        <v>1</v>
      </c>
      <c r="H172" s="14">
        <f>E172/C172</f>
        <v>1</v>
      </c>
      <c r="I172" s="35">
        <f>F172/C172</f>
        <v>1</v>
      </c>
      <c r="J172" s="31"/>
      <c r="K172" s="8"/>
      <c r="L172" s="8"/>
      <c r="M172" s="8"/>
      <c r="N172" s="9"/>
      <c r="O172" s="15"/>
      <c r="P172" s="18"/>
    </row>
    <row r="173" spans="1:16" ht="25.5">
      <c r="A173" s="17">
        <v>119</v>
      </c>
      <c r="B173" s="27" t="s">
        <v>162</v>
      </c>
      <c r="C173" s="34">
        <v>4.9</v>
      </c>
      <c r="D173" s="6">
        <v>4.9</v>
      </c>
      <c r="E173" s="6">
        <v>4.9</v>
      </c>
      <c r="F173" s="6">
        <v>4.9</v>
      </c>
      <c r="G173" s="14">
        <f>D173/C173</f>
        <v>1</v>
      </c>
      <c r="H173" s="14">
        <f>E173/C173</f>
        <v>1</v>
      </c>
      <c r="I173" s="35">
        <f>F173/C173</f>
        <v>1</v>
      </c>
      <c r="J173" s="31"/>
      <c r="K173" s="8"/>
      <c r="L173" s="8"/>
      <c r="M173" s="8"/>
      <c r="N173" s="9"/>
      <c r="O173" s="15"/>
      <c r="P173" s="18"/>
    </row>
    <row r="174" spans="1:16" ht="12.75">
      <c r="A174" s="60" t="s">
        <v>164</v>
      </c>
      <c r="B174" s="61"/>
      <c r="C174" s="34"/>
      <c r="D174" s="6"/>
      <c r="E174" s="6"/>
      <c r="F174" s="6"/>
      <c r="G174" s="14"/>
      <c r="H174" s="14"/>
      <c r="I174" s="35"/>
      <c r="J174" s="31"/>
      <c r="K174" s="8"/>
      <c r="L174" s="8"/>
      <c r="M174" s="8"/>
      <c r="N174" s="9"/>
      <c r="O174" s="15"/>
      <c r="P174" s="18"/>
    </row>
    <row r="175" spans="1:16" ht="38.25">
      <c r="A175" s="17">
        <v>120</v>
      </c>
      <c r="B175" s="29" t="s">
        <v>165</v>
      </c>
      <c r="C175" s="34">
        <v>14.78</v>
      </c>
      <c r="D175" s="6">
        <v>14.78</v>
      </c>
      <c r="E175" s="6">
        <v>15.65</v>
      </c>
      <c r="F175" s="6">
        <v>16.29</v>
      </c>
      <c r="G175" s="14">
        <f>D175/C175</f>
        <v>1</v>
      </c>
      <c r="H175" s="14">
        <f>E175/C175</f>
        <v>1.0588633288227336</v>
      </c>
      <c r="I175" s="35">
        <f>F175/C175</f>
        <v>1.1021650879566982</v>
      </c>
      <c r="J175" s="31">
        <v>10</v>
      </c>
      <c r="K175" s="8">
        <v>10</v>
      </c>
      <c r="L175" s="8">
        <v>10.59</v>
      </c>
      <c r="M175" s="8">
        <v>11.02</v>
      </c>
      <c r="N175" s="9">
        <f>K175/J175</f>
        <v>1</v>
      </c>
      <c r="O175" s="15">
        <f>L175/J175</f>
        <v>1.059</v>
      </c>
      <c r="P175" s="18">
        <f>M175/J175</f>
        <v>1.1019999999999999</v>
      </c>
    </row>
    <row r="176" spans="1:16" ht="28.5" customHeight="1">
      <c r="A176" s="17">
        <v>121</v>
      </c>
      <c r="B176" s="29" t="s">
        <v>36</v>
      </c>
      <c r="C176" s="34">
        <v>14.78</v>
      </c>
      <c r="D176" s="6">
        <v>14.78</v>
      </c>
      <c r="E176" s="6">
        <v>15.65</v>
      </c>
      <c r="F176" s="6">
        <v>16.29</v>
      </c>
      <c r="G176" s="14">
        <f>D176/C176</f>
        <v>1</v>
      </c>
      <c r="H176" s="14">
        <f>E176/C176</f>
        <v>1.0588633288227336</v>
      </c>
      <c r="I176" s="35">
        <f>F176/C176</f>
        <v>1.1021650879566982</v>
      </c>
      <c r="J176" s="31"/>
      <c r="K176" s="8"/>
      <c r="L176" s="8"/>
      <c r="M176" s="8"/>
      <c r="N176" s="9"/>
      <c r="O176" s="15"/>
      <c r="P176" s="18"/>
    </row>
    <row r="177" spans="1:16" ht="25.5">
      <c r="A177" s="17">
        <v>122</v>
      </c>
      <c r="B177" s="27" t="s">
        <v>166</v>
      </c>
      <c r="C177" s="34">
        <v>14.78</v>
      </c>
      <c r="D177" s="6">
        <v>14.78</v>
      </c>
      <c r="E177" s="6">
        <v>15.65</v>
      </c>
      <c r="F177" s="6">
        <v>16.29</v>
      </c>
      <c r="G177" s="14">
        <f>D177/C177</f>
        <v>1</v>
      </c>
      <c r="H177" s="14">
        <f>E177/C177</f>
        <v>1.0588633288227336</v>
      </c>
      <c r="I177" s="35">
        <f>F177/C177</f>
        <v>1.1021650879566982</v>
      </c>
      <c r="J177" s="31"/>
      <c r="K177" s="8"/>
      <c r="L177" s="8"/>
      <c r="M177" s="8"/>
      <c r="N177" s="9"/>
      <c r="O177" s="15"/>
      <c r="P177" s="18"/>
    </row>
    <row r="178" spans="1:16" ht="29.25" customHeight="1">
      <c r="A178" s="17">
        <v>123</v>
      </c>
      <c r="B178" s="27" t="s">
        <v>39</v>
      </c>
      <c r="C178" s="34"/>
      <c r="D178" s="6"/>
      <c r="E178" s="6"/>
      <c r="F178" s="6"/>
      <c r="G178" s="14"/>
      <c r="H178" s="14"/>
      <c r="I178" s="35"/>
      <c r="J178" s="31">
        <v>10</v>
      </c>
      <c r="K178" s="8">
        <v>10</v>
      </c>
      <c r="L178" s="8">
        <v>10.59</v>
      </c>
      <c r="M178" s="8">
        <v>11.02</v>
      </c>
      <c r="N178" s="9">
        <f>K178/J178</f>
        <v>1</v>
      </c>
      <c r="O178" s="15">
        <f>L178/J178</f>
        <v>1.059</v>
      </c>
      <c r="P178" s="18">
        <f>M178/J178</f>
        <v>1.1019999999999999</v>
      </c>
    </row>
    <row r="179" spans="1:16" ht="25.5">
      <c r="A179" s="17">
        <v>124</v>
      </c>
      <c r="B179" s="27" t="s">
        <v>167</v>
      </c>
      <c r="C179" s="34">
        <v>1.56</v>
      </c>
      <c r="D179" s="6">
        <v>1.56</v>
      </c>
      <c r="E179" s="6" t="s">
        <v>74</v>
      </c>
      <c r="F179" s="6" t="s">
        <v>74</v>
      </c>
      <c r="G179" s="14">
        <f>D179/C179</f>
        <v>1</v>
      </c>
      <c r="H179" s="14"/>
      <c r="I179" s="35"/>
      <c r="J179" s="31"/>
      <c r="K179" s="8"/>
      <c r="L179" s="8"/>
      <c r="M179" s="8"/>
      <c r="N179" s="9"/>
      <c r="O179" s="15"/>
      <c r="P179" s="18"/>
    </row>
    <row r="180" spans="1:16" ht="25.5">
      <c r="A180" s="17">
        <v>125</v>
      </c>
      <c r="B180" s="29" t="s">
        <v>195</v>
      </c>
      <c r="C180" s="34">
        <v>7.66</v>
      </c>
      <c r="D180" s="6">
        <v>7.66</v>
      </c>
      <c r="E180" s="6">
        <v>8.11</v>
      </c>
      <c r="F180" s="6">
        <v>8.46</v>
      </c>
      <c r="G180" s="14">
        <f>D180/C180</f>
        <v>1</v>
      </c>
      <c r="H180" s="14">
        <f>E180/C180</f>
        <v>1.058746736292428</v>
      </c>
      <c r="I180" s="35">
        <f>F180/C180</f>
        <v>1.1044386422976502</v>
      </c>
      <c r="J180" s="31"/>
      <c r="K180" s="8"/>
      <c r="L180" s="8"/>
      <c r="M180" s="8"/>
      <c r="N180" s="9"/>
      <c r="O180" s="15"/>
      <c r="P180" s="18"/>
    </row>
    <row r="181" spans="1:16" ht="12.75">
      <c r="A181" s="60" t="s">
        <v>168</v>
      </c>
      <c r="B181" s="61"/>
      <c r="C181" s="34"/>
      <c r="D181" s="6"/>
      <c r="E181" s="6"/>
      <c r="F181" s="6"/>
      <c r="G181" s="14"/>
      <c r="H181" s="14"/>
      <c r="I181" s="35"/>
      <c r="J181" s="31"/>
      <c r="K181" s="8"/>
      <c r="L181" s="8"/>
      <c r="M181" s="8"/>
      <c r="N181" s="9"/>
      <c r="O181" s="15"/>
      <c r="P181" s="18"/>
    </row>
    <row r="182" spans="1:16" ht="25.5">
      <c r="A182" s="17">
        <v>126</v>
      </c>
      <c r="B182" s="27" t="s">
        <v>217</v>
      </c>
      <c r="C182" s="34"/>
      <c r="D182" s="6"/>
      <c r="E182" s="6"/>
      <c r="F182" s="6"/>
      <c r="G182" s="14"/>
      <c r="H182" s="14"/>
      <c r="I182" s="35"/>
      <c r="J182" s="31"/>
      <c r="K182" s="8"/>
      <c r="L182" s="8"/>
      <c r="M182" s="8"/>
      <c r="N182" s="9"/>
      <c r="O182" s="15"/>
      <c r="P182" s="18"/>
    </row>
    <row r="183" spans="1:16" ht="12.75">
      <c r="A183" s="17" t="s">
        <v>244</v>
      </c>
      <c r="B183" s="27" t="s">
        <v>218</v>
      </c>
      <c r="C183" s="34">
        <v>8.18</v>
      </c>
      <c r="D183" s="6">
        <v>8.18</v>
      </c>
      <c r="E183" s="6">
        <v>8.66</v>
      </c>
      <c r="F183" s="6">
        <v>9.04</v>
      </c>
      <c r="G183" s="14"/>
      <c r="H183" s="14"/>
      <c r="I183" s="37"/>
      <c r="J183" s="31">
        <v>5.4</v>
      </c>
      <c r="K183" s="8">
        <v>5.4</v>
      </c>
      <c r="L183" s="8">
        <v>5.72</v>
      </c>
      <c r="M183" s="8">
        <v>5.96</v>
      </c>
      <c r="N183" s="9">
        <f>K183/J183</f>
        <v>1</v>
      </c>
      <c r="O183" s="15">
        <f>L183/J183</f>
        <v>1.0592592592592591</v>
      </c>
      <c r="P183" s="18">
        <f>M183/J183</f>
        <v>1.1037037037037036</v>
      </c>
    </row>
    <row r="184" spans="1:16" ht="12.75">
      <c r="A184" s="17" t="s">
        <v>245</v>
      </c>
      <c r="B184" s="27" t="s">
        <v>219</v>
      </c>
      <c r="C184" s="34">
        <v>0.43</v>
      </c>
      <c r="D184" s="6">
        <v>0.43</v>
      </c>
      <c r="E184" s="6">
        <v>0.43</v>
      </c>
      <c r="F184" s="6">
        <v>0.43</v>
      </c>
      <c r="G184" s="14"/>
      <c r="H184" s="14"/>
      <c r="I184" s="35"/>
      <c r="J184" s="31">
        <v>0.27</v>
      </c>
      <c r="K184" s="8">
        <v>0.27</v>
      </c>
      <c r="L184" s="8">
        <v>0.27</v>
      </c>
      <c r="M184" s="8">
        <v>0.27</v>
      </c>
      <c r="N184" s="9">
        <f>K184/J184</f>
        <v>1</v>
      </c>
      <c r="O184" s="15">
        <f>L184/J184</f>
        <v>1</v>
      </c>
      <c r="P184" s="18">
        <f>M184/J184</f>
        <v>1</v>
      </c>
    </row>
    <row r="185" spans="1:16" ht="12.75">
      <c r="A185" s="17" t="s">
        <v>246</v>
      </c>
      <c r="B185" s="27" t="s">
        <v>220</v>
      </c>
      <c r="C185" s="34">
        <f>SUM(C183:C184)</f>
        <v>8.61</v>
      </c>
      <c r="D185" s="6">
        <f>SUM(D183:D184)</f>
        <v>8.61</v>
      </c>
      <c r="E185" s="6">
        <f>SUM(E183:E184)</f>
        <v>9.09</v>
      </c>
      <c r="F185" s="6">
        <f>SUM(F183:F184)</f>
        <v>9.469999999999999</v>
      </c>
      <c r="G185" s="14">
        <f>D185/C185</f>
        <v>1</v>
      </c>
      <c r="H185" s="14">
        <f>E185/C185</f>
        <v>1.0557491289198606</v>
      </c>
      <c r="I185" s="35">
        <f>F185/C185</f>
        <v>1.0998838559814168</v>
      </c>
      <c r="J185" s="31">
        <f>SUM(J183:J184)</f>
        <v>5.67</v>
      </c>
      <c r="K185" s="8">
        <f>SUM(K183:K184)</f>
        <v>5.67</v>
      </c>
      <c r="L185" s="8">
        <f>SUM(L183:L184)</f>
        <v>5.99</v>
      </c>
      <c r="M185" s="8">
        <f>SUM(M183:M184)</f>
        <v>6.23</v>
      </c>
      <c r="N185" s="9">
        <f>K185/J185</f>
        <v>1</v>
      </c>
      <c r="O185" s="15">
        <f>L185/J185</f>
        <v>1.056437389770723</v>
      </c>
      <c r="P185" s="18">
        <f>M185/J185</f>
        <v>1.0987654320987654</v>
      </c>
    </row>
    <row r="186" spans="1:16" ht="12.75">
      <c r="A186" s="17" t="s">
        <v>247</v>
      </c>
      <c r="B186" s="27" t="s">
        <v>221</v>
      </c>
      <c r="C186" s="34">
        <v>7.68</v>
      </c>
      <c r="D186" s="6">
        <v>7.68</v>
      </c>
      <c r="E186" s="6">
        <v>8.14</v>
      </c>
      <c r="F186" s="6">
        <v>8.14</v>
      </c>
      <c r="G186" s="14">
        <f>D186/C186</f>
        <v>1</v>
      </c>
      <c r="H186" s="14">
        <f>E186/C186</f>
        <v>1.0598958333333335</v>
      </c>
      <c r="I186" s="35">
        <f>F186/C186</f>
        <v>1.0598958333333335</v>
      </c>
      <c r="J186" s="31"/>
      <c r="K186" s="8"/>
      <c r="L186" s="8"/>
      <c r="M186" s="8"/>
      <c r="N186" s="9"/>
      <c r="O186" s="15"/>
      <c r="P186" s="18"/>
    </row>
    <row r="187" spans="1:16" ht="12.75">
      <c r="A187" s="17" t="s">
        <v>248</v>
      </c>
      <c r="B187" s="27" t="s">
        <v>219</v>
      </c>
      <c r="C187" s="34"/>
      <c r="D187" s="6">
        <v>0.2</v>
      </c>
      <c r="E187" s="6">
        <v>0.2</v>
      </c>
      <c r="F187" s="6">
        <v>0.2</v>
      </c>
      <c r="G187" s="14"/>
      <c r="H187" s="14"/>
      <c r="I187" s="35"/>
      <c r="J187" s="31"/>
      <c r="K187" s="8"/>
      <c r="L187" s="8"/>
      <c r="M187" s="8"/>
      <c r="N187" s="9"/>
      <c r="O187" s="15"/>
      <c r="P187" s="18"/>
    </row>
    <row r="188" spans="1:16" ht="12.75">
      <c r="A188" s="17" t="s">
        <v>249</v>
      </c>
      <c r="B188" s="27" t="s">
        <v>220</v>
      </c>
      <c r="C188" s="34"/>
      <c r="D188" s="6">
        <f>SUM(D186:D187)</f>
        <v>7.88</v>
      </c>
      <c r="E188" s="6">
        <f>SUM(E186:E187)</f>
        <v>8.34</v>
      </c>
      <c r="F188" s="6">
        <f>SUM(F186:F187)</f>
        <v>8.34</v>
      </c>
      <c r="G188" s="14"/>
      <c r="H188" s="14"/>
      <c r="I188" s="35"/>
      <c r="J188" s="31"/>
      <c r="K188" s="8"/>
      <c r="L188" s="8"/>
      <c r="M188" s="8"/>
      <c r="N188" s="9"/>
      <c r="O188" s="15"/>
      <c r="P188" s="18"/>
    </row>
    <row r="189" spans="1:16" ht="57" customHeight="1">
      <c r="A189" s="17">
        <v>127</v>
      </c>
      <c r="B189" s="27" t="s">
        <v>169</v>
      </c>
      <c r="C189" s="34"/>
      <c r="D189" s="6"/>
      <c r="E189" s="6"/>
      <c r="F189" s="6"/>
      <c r="G189" s="14"/>
      <c r="H189" s="14"/>
      <c r="I189" s="35"/>
      <c r="J189" s="31">
        <v>2.19</v>
      </c>
      <c r="K189" s="8">
        <v>2.19</v>
      </c>
      <c r="L189" s="8">
        <v>2.32</v>
      </c>
      <c r="M189" s="8">
        <v>2.42</v>
      </c>
      <c r="N189" s="9"/>
      <c r="O189" s="15"/>
      <c r="P189" s="18"/>
    </row>
    <row r="190" spans="1:16" ht="12.75">
      <c r="A190" s="17" t="s">
        <v>250</v>
      </c>
      <c r="B190" s="27" t="s">
        <v>105</v>
      </c>
      <c r="C190" s="34"/>
      <c r="D190" s="6"/>
      <c r="E190" s="6"/>
      <c r="F190" s="6"/>
      <c r="G190" s="14"/>
      <c r="H190" s="14"/>
      <c r="I190" s="35"/>
      <c r="J190" s="31">
        <v>0.92</v>
      </c>
      <c r="K190" s="8">
        <v>0.92</v>
      </c>
      <c r="L190" s="8">
        <v>0.92</v>
      </c>
      <c r="M190" s="8">
        <v>0.92</v>
      </c>
      <c r="N190" s="9"/>
      <c r="O190" s="15"/>
      <c r="P190" s="18"/>
    </row>
    <row r="191" spans="1:16" ht="12.75">
      <c r="A191" s="17" t="s">
        <v>251</v>
      </c>
      <c r="B191" s="27" t="s">
        <v>188</v>
      </c>
      <c r="C191" s="34"/>
      <c r="D191" s="6"/>
      <c r="E191" s="6"/>
      <c r="F191" s="6"/>
      <c r="G191" s="14"/>
      <c r="H191" s="14"/>
      <c r="I191" s="35"/>
      <c r="J191" s="31">
        <f>SUM(J189:J190)</f>
        <v>3.11</v>
      </c>
      <c r="K191" s="8">
        <f>SUM(K189:K190)</f>
        <v>3.11</v>
      </c>
      <c r="L191" s="8">
        <f>SUM(L189:L190)</f>
        <v>3.2399999999999998</v>
      </c>
      <c r="M191" s="8">
        <f>SUM(M189:M190)</f>
        <v>3.34</v>
      </c>
      <c r="N191" s="9">
        <f>K191/J191</f>
        <v>1</v>
      </c>
      <c r="O191" s="15">
        <f>L191/J191</f>
        <v>1.0418006430868167</v>
      </c>
      <c r="P191" s="18">
        <f>M191/J191</f>
        <v>1.0739549839228295</v>
      </c>
    </row>
    <row r="192" spans="1:16" ht="25.5">
      <c r="A192" s="17">
        <v>128</v>
      </c>
      <c r="B192" s="27" t="s">
        <v>197</v>
      </c>
      <c r="C192" s="34"/>
      <c r="D192" s="6"/>
      <c r="E192" s="6"/>
      <c r="F192" s="6"/>
      <c r="G192" s="14"/>
      <c r="H192" s="14"/>
      <c r="I192" s="35"/>
      <c r="J192" s="31"/>
      <c r="K192" s="8">
        <v>8.44</v>
      </c>
      <c r="L192" s="8">
        <v>8.94</v>
      </c>
      <c r="M192" s="8">
        <v>9.32</v>
      </c>
      <c r="N192" s="9">
        <v>0</v>
      </c>
      <c r="O192" s="15">
        <v>0</v>
      </c>
      <c r="P192" s="18">
        <v>0</v>
      </c>
    </row>
    <row r="193" spans="1:16" ht="12.75">
      <c r="A193" s="17">
        <v>129</v>
      </c>
      <c r="B193" s="27" t="s">
        <v>198</v>
      </c>
      <c r="C193" s="34"/>
      <c r="D193" s="6"/>
      <c r="E193" s="6"/>
      <c r="F193" s="6"/>
      <c r="G193" s="14"/>
      <c r="H193" s="14"/>
      <c r="I193" s="35"/>
      <c r="J193" s="31">
        <v>5.48</v>
      </c>
      <c r="K193" s="8">
        <v>5.48</v>
      </c>
      <c r="L193" s="8">
        <v>5.8</v>
      </c>
      <c r="M193" s="8">
        <v>6.04</v>
      </c>
      <c r="N193" s="9">
        <f>K193/J193</f>
        <v>1</v>
      </c>
      <c r="O193" s="15">
        <f>L193/J193</f>
        <v>1.0583941605839415</v>
      </c>
      <c r="P193" s="18">
        <f>M193/J193</f>
        <v>1.1021897810218977</v>
      </c>
    </row>
    <row r="194" spans="1:16" ht="12.75">
      <c r="A194" s="60" t="s">
        <v>170</v>
      </c>
      <c r="B194" s="61"/>
      <c r="C194" s="36"/>
      <c r="D194" s="10"/>
      <c r="E194" s="10"/>
      <c r="F194" s="6"/>
      <c r="G194" s="14"/>
      <c r="H194" s="14"/>
      <c r="I194" s="35"/>
      <c r="J194" s="32"/>
      <c r="K194" s="11"/>
      <c r="L194" s="11"/>
      <c r="M194" s="8"/>
      <c r="N194" s="9"/>
      <c r="O194" s="15"/>
      <c r="P194" s="18"/>
    </row>
    <row r="195" spans="1:16" ht="12.75">
      <c r="A195" s="17">
        <v>130</v>
      </c>
      <c r="B195" s="27" t="s">
        <v>171</v>
      </c>
      <c r="C195" s="34">
        <v>7.94</v>
      </c>
      <c r="D195" s="6">
        <v>7.94</v>
      </c>
      <c r="E195" s="6">
        <v>8.42</v>
      </c>
      <c r="F195" s="6">
        <v>8.78</v>
      </c>
      <c r="G195" s="14"/>
      <c r="H195" s="14"/>
      <c r="I195" s="35"/>
      <c r="J195" s="31">
        <v>9.1</v>
      </c>
      <c r="K195" s="8">
        <v>9.1</v>
      </c>
      <c r="L195" s="8">
        <v>9.65</v>
      </c>
      <c r="M195" s="8">
        <v>10.04</v>
      </c>
      <c r="N195" s="9"/>
      <c r="O195" s="15"/>
      <c r="P195" s="18"/>
    </row>
    <row r="196" spans="1:16" ht="12.75">
      <c r="A196" s="17" t="s">
        <v>252</v>
      </c>
      <c r="B196" s="27" t="s">
        <v>105</v>
      </c>
      <c r="C196" s="34">
        <v>0.13</v>
      </c>
      <c r="D196" s="6">
        <v>0.13</v>
      </c>
      <c r="E196" s="6">
        <v>0.13</v>
      </c>
      <c r="F196" s="6">
        <v>0.13</v>
      </c>
      <c r="G196" s="14"/>
      <c r="H196" s="14"/>
      <c r="I196" s="35"/>
      <c r="J196" s="31">
        <v>0.17</v>
      </c>
      <c r="K196" s="8">
        <v>0.17</v>
      </c>
      <c r="L196" s="8">
        <v>0.17</v>
      </c>
      <c r="M196" s="8">
        <v>0.17</v>
      </c>
      <c r="N196" s="9"/>
      <c r="O196" s="15"/>
      <c r="P196" s="18"/>
    </row>
    <row r="197" spans="1:16" ht="12.75">
      <c r="A197" s="17" t="s">
        <v>253</v>
      </c>
      <c r="B197" s="27" t="s">
        <v>187</v>
      </c>
      <c r="C197" s="34">
        <f>SUM(C195:C196)</f>
        <v>8.07</v>
      </c>
      <c r="D197" s="6">
        <f>SUM(D195:D196)</f>
        <v>8.07</v>
      </c>
      <c r="E197" s="6">
        <f>SUM(E195:E196)</f>
        <v>8.55</v>
      </c>
      <c r="F197" s="6">
        <f>SUM(F195:F196)</f>
        <v>8.91</v>
      </c>
      <c r="G197" s="14">
        <f aca="true" t="shared" si="6" ref="G197:G202">D197/C197</f>
        <v>1</v>
      </c>
      <c r="H197" s="14">
        <f aca="true" t="shared" si="7" ref="H197:H202">E197/C197</f>
        <v>1.0594795539033457</v>
      </c>
      <c r="I197" s="35">
        <f aca="true" t="shared" si="8" ref="I197:I202">F197/C197</f>
        <v>1.104089219330855</v>
      </c>
      <c r="J197" s="31">
        <f>SUM(J195:J196)</f>
        <v>9.27</v>
      </c>
      <c r="K197" s="8">
        <f>SUM(K195:K196)</f>
        <v>9.27</v>
      </c>
      <c r="L197" s="8">
        <f>SUM(L195:L196)</f>
        <v>9.82</v>
      </c>
      <c r="M197" s="8">
        <f>SUM(M195:M196)</f>
        <v>10.209999999999999</v>
      </c>
      <c r="N197" s="9">
        <f>K197/J197</f>
        <v>1</v>
      </c>
      <c r="O197" s="15">
        <f>L197/J197</f>
        <v>1.0593311758360302</v>
      </c>
      <c r="P197" s="18">
        <f>M197/J197</f>
        <v>1.1014023732470335</v>
      </c>
    </row>
    <row r="198" spans="1:16" ht="25.5">
      <c r="A198" s="17">
        <v>131</v>
      </c>
      <c r="B198" s="27" t="s">
        <v>172</v>
      </c>
      <c r="C198" s="34">
        <v>3.31</v>
      </c>
      <c r="D198" s="6">
        <v>3.31</v>
      </c>
      <c r="E198" s="6">
        <v>3.31</v>
      </c>
      <c r="F198" s="6">
        <v>3.31</v>
      </c>
      <c r="G198" s="14">
        <f t="shared" si="6"/>
        <v>1</v>
      </c>
      <c r="H198" s="14">
        <f t="shared" si="7"/>
        <v>1</v>
      </c>
      <c r="I198" s="35">
        <f t="shared" si="8"/>
        <v>1</v>
      </c>
      <c r="J198" s="31"/>
      <c r="K198" s="8"/>
      <c r="L198" s="8"/>
      <c r="M198" s="8"/>
      <c r="N198" s="9"/>
      <c r="O198" s="15"/>
      <c r="P198" s="18"/>
    </row>
    <row r="199" spans="1:16" ht="25.5">
      <c r="A199" s="17">
        <v>132</v>
      </c>
      <c r="B199" s="27" t="s">
        <v>173</v>
      </c>
      <c r="C199" s="34">
        <v>3.45</v>
      </c>
      <c r="D199" s="6">
        <v>3.45</v>
      </c>
      <c r="E199" s="6">
        <v>3.45</v>
      </c>
      <c r="F199" s="6">
        <v>3.45</v>
      </c>
      <c r="G199" s="14">
        <f t="shared" si="6"/>
        <v>1</v>
      </c>
      <c r="H199" s="14">
        <f t="shared" si="7"/>
        <v>1</v>
      </c>
      <c r="I199" s="35">
        <f t="shared" si="8"/>
        <v>1</v>
      </c>
      <c r="J199" s="31"/>
      <c r="K199" s="8"/>
      <c r="L199" s="8"/>
      <c r="M199" s="8"/>
      <c r="N199" s="9"/>
      <c r="O199" s="15"/>
      <c r="P199" s="18"/>
    </row>
    <row r="200" spans="1:16" ht="25.5">
      <c r="A200" s="17">
        <v>133</v>
      </c>
      <c r="B200" s="27" t="s">
        <v>174</v>
      </c>
      <c r="C200" s="34">
        <v>6.29</v>
      </c>
      <c r="D200" s="6">
        <v>6.29</v>
      </c>
      <c r="E200" s="6">
        <v>6.29</v>
      </c>
      <c r="F200" s="6">
        <v>6.29</v>
      </c>
      <c r="G200" s="14">
        <f t="shared" si="6"/>
        <v>1</v>
      </c>
      <c r="H200" s="14">
        <f t="shared" si="7"/>
        <v>1</v>
      </c>
      <c r="I200" s="35">
        <f t="shared" si="8"/>
        <v>1</v>
      </c>
      <c r="J200" s="31"/>
      <c r="K200" s="8"/>
      <c r="L200" s="8"/>
      <c r="M200" s="8"/>
      <c r="N200" s="9"/>
      <c r="O200" s="15"/>
      <c r="P200" s="18"/>
    </row>
    <row r="201" spans="1:16" ht="25.5">
      <c r="A201" s="17">
        <v>134</v>
      </c>
      <c r="B201" s="27" t="s">
        <v>26</v>
      </c>
      <c r="C201" s="34">
        <v>4.56</v>
      </c>
      <c r="D201" s="6">
        <v>4.56</v>
      </c>
      <c r="E201" s="6">
        <v>4.56</v>
      </c>
      <c r="F201" s="6">
        <v>4.56</v>
      </c>
      <c r="G201" s="14">
        <f t="shared" si="6"/>
        <v>1</v>
      </c>
      <c r="H201" s="14">
        <f t="shared" si="7"/>
        <v>1</v>
      </c>
      <c r="I201" s="35">
        <f t="shared" si="8"/>
        <v>1</v>
      </c>
      <c r="J201" s="31"/>
      <c r="K201" s="8"/>
      <c r="L201" s="8"/>
      <c r="M201" s="8"/>
      <c r="N201" s="9"/>
      <c r="O201" s="15"/>
      <c r="P201" s="18"/>
    </row>
    <row r="202" spans="1:16" ht="12.75">
      <c r="A202" s="17">
        <v>135</v>
      </c>
      <c r="B202" s="27" t="s">
        <v>175</v>
      </c>
      <c r="C202" s="34">
        <v>7.85</v>
      </c>
      <c r="D202" s="6">
        <v>7.85</v>
      </c>
      <c r="E202" s="6">
        <v>8.22</v>
      </c>
      <c r="F202" s="6">
        <v>8.41</v>
      </c>
      <c r="G202" s="14">
        <f t="shared" si="6"/>
        <v>1</v>
      </c>
      <c r="H202" s="14">
        <f t="shared" si="7"/>
        <v>1.0471337579617837</v>
      </c>
      <c r="I202" s="35">
        <f t="shared" si="8"/>
        <v>1.0713375796178344</v>
      </c>
      <c r="J202" s="31">
        <v>10.45</v>
      </c>
      <c r="K202" s="8">
        <v>10.45</v>
      </c>
      <c r="L202" s="8">
        <v>10.97</v>
      </c>
      <c r="M202" s="8">
        <v>11.4</v>
      </c>
      <c r="N202" s="9">
        <f>K202/J202</f>
        <v>1</v>
      </c>
      <c r="O202" s="15">
        <f>L202/J202</f>
        <v>1.0497607655502394</v>
      </c>
      <c r="P202" s="18">
        <f>M202/J202</f>
        <v>1.090909090909091</v>
      </c>
    </row>
    <row r="203" spans="1:16" ht="12.75">
      <c r="A203" s="60" t="s">
        <v>176</v>
      </c>
      <c r="B203" s="61"/>
      <c r="C203" s="34"/>
      <c r="D203" s="6"/>
      <c r="E203" s="6"/>
      <c r="F203" s="6"/>
      <c r="G203" s="14"/>
      <c r="H203" s="14"/>
      <c r="I203" s="35"/>
      <c r="J203" s="31"/>
      <c r="K203" s="8"/>
      <c r="L203" s="8"/>
      <c r="M203" s="8"/>
      <c r="N203" s="9"/>
      <c r="O203" s="15"/>
      <c r="P203" s="18"/>
    </row>
    <row r="204" spans="1:16" ht="25.5">
      <c r="A204" s="17">
        <v>136</v>
      </c>
      <c r="B204" s="27" t="s">
        <v>177</v>
      </c>
      <c r="C204" s="34"/>
      <c r="D204" s="6"/>
      <c r="E204" s="6"/>
      <c r="F204" s="6"/>
      <c r="G204" s="14"/>
      <c r="H204" s="14"/>
      <c r="I204" s="35"/>
      <c r="J204" s="9"/>
      <c r="K204" s="9"/>
      <c r="L204" s="9"/>
      <c r="M204" s="9"/>
      <c r="N204" s="9"/>
      <c r="O204" s="15"/>
      <c r="P204" s="18"/>
    </row>
    <row r="205" spans="1:16" ht="12.75">
      <c r="A205" s="17" t="s">
        <v>254</v>
      </c>
      <c r="B205" s="27" t="s">
        <v>235</v>
      </c>
      <c r="C205" s="34">
        <v>11.86</v>
      </c>
      <c r="D205" s="6">
        <v>11.86</v>
      </c>
      <c r="E205" s="6">
        <v>12.57</v>
      </c>
      <c r="F205" s="6">
        <v>13.14</v>
      </c>
      <c r="G205" s="14"/>
      <c r="H205" s="14"/>
      <c r="I205" s="35"/>
      <c r="J205" s="31"/>
      <c r="K205" s="8"/>
      <c r="L205" s="8"/>
      <c r="M205" s="8"/>
      <c r="N205" s="9"/>
      <c r="O205" s="15"/>
      <c r="P205" s="18"/>
    </row>
    <row r="206" spans="1:16" ht="12.75">
      <c r="A206" s="17"/>
      <c r="B206" s="27" t="s">
        <v>231</v>
      </c>
      <c r="C206" s="34">
        <v>0.45</v>
      </c>
      <c r="D206" s="6">
        <v>0.45</v>
      </c>
      <c r="E206" s="6">
        <v>0.45</v>
      </c>
      <c r="F206" s="6">
        <v>0.45</v>
      </c>
      <c r="G206" s="14"/>
      <c r="H206" s="14"/>
      <c r="I206" s="35"/>
      <c r="J206" s="31"/>
      <c r="K206" s="8"/>
      <c r="L206" s="8"/>
      <c r="M206" s="8"/>
      <c r="N206" s="9"/>
      <c r="O206" s="15"/>
      <c r="P206" s="18"/>
    </row>
    <row r="207" spans="1:16" ht="12.75">
      <c r="A207" s="17"/>
      <c r="B207" s="27" t="s">
        <v>232</v>
      </c>
      <c r="C207" s="34">
        <f>SUM(C204:C206)</f>
        <v>12.309999999999999</v>
      </c>
      <c r="D207" s="6">
        <f>SUM(D204:D206)</f>
        <v>12.309999999999999</v>
      </c>
      <c r="E207" s="6">
        <f>SUM(E204:E206)</f>
        <v>13.02</v>
      </c>
      <c r="F207" s="6">
        <f>SUM(F204:F206)</f>
        <v>13.59</v>
      </c>
      <c r="G207" s="14">
        <f>D207/C207</f>
        <v>1</v>
      </c>
      <c r="H207" s="14">
        <f>E207/C207</f>
        <v>1.0576766856214461</v>
      </c>
      <c r="I207" s="35">
        <f>F207/C207</f>
        <v>1.1039805036555648</v>
      </c>
      <c r="J207" s="31"/>
      <c r="K207" s="8"/>
      <c r="L207" s="8"/>
      <c r="M207" s="8"/>
      <c r="N207" s="9"/>
      <c r="O207" s="15"/>
      <c r="P207" s="18"/>
    </row>
    <row r="208" spans="1:16" ht="12.75">
      <c r="A208" s="17" t="s">
        <v>255</v>
      </c>
      <c r="B208" s="27" t="s">
        <v>234</v>
      </c>
      <c r="C208" s="34"/>
      <c r="D208" s="6"/>
      <c r="E208" s="6"/>
      <c r="F208" s="6"/>
      <c r="G208" s="14"/>
      <c r="H208" s="14"/>
      <c r="I208" s="35"/>
      <c r="J208" s="31">
        <v>10.99</v>
      </c>
      <c r="K208" s="8">
        <v>10.99</v>
      </c>
      <c r="L208" s="8">
        <v>11.63</v>
      </c>
      <c r="M208" s="8">
        <v>12.19</v>
      </c>
      <c r="N208" s="9"/>
      <c r="O208" s="15"/>
      <c r="P208" s="18"/>
    </row>
    <row r="209" spans="1:16" ht="12.75">
      <c r="A209" s="17"/>
      <c r="B209" s="27" t="s">
        <v>231</v>
      </c>
      <c r="C209" s="34"/>
      <c r="D209" s="6"/>
      <c r="E209" s="6"/>
      <c r="F209" s="6"/>
      <c r="G209" s="14"/>
      <c r="H209" s="14"/>
      <c r="I209" s="35"/>
      <c r="J209" s="31">
        <v>0.46</v>
      </c>
      <c r="K209" s="8">
        <v>0.46</v>
      </c>
      <c r="L209" s="8">
        <v>0.46</v>
      </c>
      <c r="M209" s="8">
        <v>0.46</v>
      </c>
      <c r="N209" s="9"/>
      <c r="O209" s="15"/>
      <c r="P209" s="18"/>
    </row>
    <row r="210" spans="1:16" ht="12.75">
      <c r="A210" s="17"/>
      <c r="B210" s="27" t="s">
        <v>232</v>
      </c>
      <c r="C210" s="34"/>
      <c r="D210" s="6"/>
      <c r="E210" s="6"/>
      <c r="F210" s="6"/>
      <c r="G210" s="14"/>
      <c r="H210" s="14"/>
      <c r="I210" s="35"/>
      <c r="J210" s="31">
        <f>SUM(J208:J209)</f>
        <v>11.450000000000001</v>
      </c>
      <c r="K210" s="8">
        <f>SUM(K208:K209)</f>
        <v>11.450000000000001</v>
      </c>
      <c r="L210" s="8">
        <f>SUM(L208:L209)</f>
        <v>12.090000000000002</v>
      </c>
      <c r="M210" s="8">
        <f>SUM(M208:M209)</f>
        <v>12.65</v>
      </c>
      <c r="N210" s="9">
        <f>K210/J210</f>
        <v>1</v>
      </c>
      <c r="O210" s="15">
        <f>L210/J210</f>
        <v>1.0558951965065502</v>
      </c>
      <c r="P210" s="18">
        <f>M210/J210</f>
        <v>1.1048034934497817</v>
      </c>
    </row>
    <row r="211" spans="1:16" ht="12.75">
      <c r="A211" s="17" t="s">
        <v>256</v>
      </c>
      <c r="B211" s="27" t="s">
        <v>233</v>
      </c>
      <c r="C211" s="34"/>
      <c r="D211" s="6"/>
      <c r="E211" s="6"/>
      <c r="F211" s="6"/>
      <c r="G211" s="14"/>
      <c r="H211" s="14"/>
      <c r="I211" s="35"/>
      <c r="J211" s="31">
        <v>19.65</v>
      </c>
      <c r="K211" s="8">
        <v>19.65</v>
      </c>
      <c r="L211" s="8">
        <v>20.81</v>
      </c>
      <c r="M211" s="8">
        <v>21.69</v>
      </c>
      <c r="N211" s="9"/>
      <c r="O211" s="15"/>
      <c r="P211" s="18"/>
    </row>
    <row r="212" spans="1:16" ht="12.75">
      <c r="A212" s="17"/>
      <c r="B212" s="27" t="s">
        <v>231</v>
      </c>
      <c r="C212" s="34"/>
      <c r="D212" s="6"/>
      <c r="E212" s="6"/>
      <c r="F212" s="6"/>
      <c r="G212" s="14"/>
      <c r="H212" s="14"/>
      <c r="I212" s="35"/>
      <c r="J212" s="31">
        <v>0.46</v>
      </c>
      <c r="K212" s="8">
        <v>0.46</v>
      </c>
      <c r="L212" s="8">
        <v>0.46</v>
      </c>
      <c r="M212" s="8">
        <v>0.46</v>
      </c>
      <c r="N212" s="9"/>
      <c r="O212" s="15"/>
      <c r="P212" s="18"/>
    </row>
    <row r="213" spans="1:16" ht="12.75">
      <c r="A213" s="17"/>
      <c r="B213" s="27" t="s">
        <v>232</v>
      </c>
      <c r="C213" s="34"/>
      <c r="D213" s="6"/>
      <c r="E213" s="6"/>
      <c r="F213" s="6"/>
      <c r="G213" s="14"/>
      <c r="H213" s="14"/>
      <c r="I213" s="35"/>
      <c r="J213" s="31">
        <f>SUM(J211:J212)</f>
        <v>20.11</v>
      </c>
      <c r="K213" s="31">
        <f>SUM(K211:K212)</f>
        <v>20.11</v>
      </c>
      <c r="L213" s="31">
        <f>SUM(L211:L212)</f>
        <v>21.27</v>
      </c>
      <c r="M213" s="31">
        <f>SUM(M211:M212)</f>
        <v>22.150000000000002</v>
      </c>
      <c r="N213" s="9">
        <f>K213/J213</f>
        <v>1</v>
      </c>
      <c r="O213" s="15">
        <f>L213/J213</f>
        <v>1.0576827449030333</v>
      </c>
      <c r="P213" s="18">
        <f>M213/J213</f>
        <v>1.1014420686225759</v>
      </c>
    </row>
    <row r="214" spans="1:16" ht="25.5">
      <c r="A214" s="17">
        <v>137</v>
      </c>
      <c r="B214" s="27" t="s">
        <v>178</v>
      </c>
      <c r="C214" s="34"/>
      <c r="D214" s="6"/>
      <c r="E214" s="6"/>
      <c r="F214" s="6"/>
      <c r="G214" s="14"/>
      <c r="H214" s="14"/>
      <c r="I214" s="35"/>
      <c r="J214" s="31">
        <v>6.77</v>
      </c>
      <c r="K214" s="8">
        <v>6.77</v>
      </c>
      <c r="L214" s="8">
        <v>7.17</v>
      </c>
      <c r="M214" s="8">
        <v>7.47</v>
      </c>
      <c r="N214" s="9">
        <f>K214/J214</f>
        <v>1</v>
      </c>
      <c r="O214" s="15">
        <f>L214/J214</f>
        <v>1.0590841949778436</v>
      </c>
      <c r="P214" s="18">
        <f>M214/J214</f>
        <v>1.1033973412112261</v>
      </c>
    </row>
    <row r="215" spans="1:16" ht="51">
      <c r="A215" s="17">
        <v>138</v>
      </c>
      <c r="B215" s="27" t="s">
        <v>179</v>
      </c>
      <c r="C215" s="34"/>
      <c r="D215" s="6"/>
      <c r="E215" s="6"/>
      <c r="F215" s="6"/>
      <c r="G215" s="14"/>
      <c r="H215" s="14"/>
      <c r="I215" s="35"/>
      <c r="J215" s="31"/>
      <c r="K215" s="8"/>
      <c r="L215" s="8"/>
      <c r="M215" s="8"/>
      <c r="N215" s="9"/>
      <c r="O215" s="15"/>
      <c r="P215" s="18"/>
    </row>
    <row r="216" spans="1:16" ht="12.75">
      <c r="A216" s="17" t="s">
        <v>257</v>
      </c>
      <c r="B216" s="27" t="s">
        <v>180</v>
      </c>
      <c r="C216" s="34">
        <v>15.1</v>
      </c>
      <c r="D216" s="6">
        <v>15.1</v>
      </c>
      <c r="E216" s="6">
        <v>15.78</v>
      </c>
      <c r="F216" s="6">
        <v>16.21</v>
      </c>
      <c r="G216" s="14">
        <f aca="true" t="shared" si="9" ref="G216:G222">D216/C216</f>
        <v>1</v>
      </c>
      <c r="H216" s="14">
        <f aca="true" t="shared" si="10" ref="H216:H222">E216/C216</f>
        <v>1.0450331125827814</v>
      </c>
      <c r="I216" s="35">
        <f aca="true" t="shared" si="11" ref="I216:I222">F216/C216</f>
        <v>1.0735099337748346</v>
      </c>
      <c r="J216" s="31"/>
      <c r="K216" s="8"/>
      <c r="L216" s="8"/>
      <c r="M216" s="8"/>
      <c r="N216" s="9"/>
      <c r="O216" s="15"/>
      <c r="P216" s="18"/>
    </row>
    <row r="217" spans="1:16" ht="12.75">
      <c r="A217" s="17" t="s">
        <v>258</v>
      </c>
      <c r="B217" s="27" t="s">
        <v>181</v>
      </c>
      <c r="C217" s="34">
        <v>15.83</v>
      </c>
      <c r="D217" s="6">
        <v>15.83</v>
      </c>
      <c r="E217" s="6">
        <v>16.74</v>
      </c>
      <c r="F217" s="6">
        <v>17.47</v>
      </c>
      <c r="G217" s="14">
        <f t="shared" si="9"/>
        <v>1</v>
      </c>
      <c r="H217" s="14">
        <f t="shared" si="10"/>
        <v>1.0574857864813645</v>
      </c>
      <c r="I217" s="35">
        <f t="shared" si="11"/>
        <v>1.1036007580543272</v>
      </c>
      <c r="J217" s="31"/>
      <c r="K217" s="8"/>
      <c r="L217" s="8"/>
      <c r="M217" s="8"/>
      <c r="N217" s="9"/>
      <c r="O217" s="15"/>
      <c r="P217" s="18"/>
    </row>
    <row r="218" spans="1:16" ht="12.75">
      <c r="A218" s="17" t="s">
        <v>259</v>
      </c>
      <c r="B218" s="27" t="s">
        <v>182</v>
      </c>
      <c r="C218" s="34">
        <v>10.08</v>
      </c>
      <c r="D218" s="6">
        <v>10.08</v>
      </c>
      <c r="E218" s="6">
        <v>10.58</v>
      </c>
      <c r="F218" s="6">
        <v>11.06</v>
      </c>
      <c r="G218" s="14">
        <f t="shared" si="9"/>
        <v>1</v>
      </c>
      <c r="H218" s="14">
        <f t="shared" si="10"/>
        <v>1.0496031746031746</v>
      </c>
      <c r="I218" s="35">
        <f t="shared" si="11"/>
        <v>1.0972222222222223</v>
      </c>
      <c r="J218" s="31">
        <v>17.5</v>
      </c>
      <c r="K218" s="8">
        <v>17.5</v>
      </c>
      <c r="L218" s="8">
        <v>18.13</v>
      </c>
      <c r="M218" s="8">
        <v>18.77</v>
      </c>
      <c r="N218" s="9">
        <f>K218/J218</f>
        <v>1</v>
      </c>
      <c r="O218" s="15">
        <f>L218/J218</f>
        <v>1.036</v>
      </c>
      <c r="P218" s="18">
        <f>M218/J218</f>
        <v>1.0725714285714285</v>
      </c>
    </row>
    <row r="219" spans="1:16" ht="25.5">
      <c r="A219" s="17">
        <v>139</v>
      </c>
      <c r="B219" s="27" t="s">
        <v>183</v>
      </c>
      <c r="C219" s="34">
        <v>12.32</v>
      </c>
      <c r="D219" s="6">
        <v>12.32</v>
      </c>
      <c r="E219" s="6">
        <v>12.32</v>
      </c>
      <c r="F219" s="6">
        <v>12.32</v>
      </c>
      <c r="G219" s="14">
        <f t="shared" si="9"/>
        <v>1</v>
      </c>
      <c r="H219" s="14">
        <f t="shared" si="10"/>
        <v>1</v>
      </c>
      <c r="I219" s="35">
        <f t="shared" si="11"/>
        <v>1</v>
      </c>
      <c r="J219" s="31"/>
      <c r="K219" s="8"/>
      <c r="L219" s="8"/>
      <c r="M219" s="8"/>
      <c r="N219" s="9"/>
      <c r="O219" s="15"/>
      <c r="P219" s="18"/>
    </row>
    <row r="220" spans="1:16" ht="25.5">
      <c r="A220" s="17">
        <v>140</v>
      </c>
      <c r="B220" s="27" t="s">
        <v>184</v>
      </c>
      <c r="C220" s="34">
        <v>12.43</v>
      </c>
      <c r="D220" s="6">
        <v>12.43</v>
      </c>
      <c r="E220" s="6">
        <v>12.43</v>
      </c>
      <c r="F220" s="6">
        <v>12.43</v>
      </c>
      <c r="G220" s="14">
        <f t="shared" si="9"/>
        <v>1</v>
      </c>
      <c r="H220" s="14">
        <f t="shared" si="10"/>
        <v>1</v>
      </c>
      <c r="I220" s="35">
        <f t="shared" si="11"/>
        <v>1</v>
      </c>
      <c r="J220" s="31"/>
      <c r="K220" s="8"/>
      <c r="L220" s="8"/>
      <c r="M220" s="8"/>
      <c r="N220" s="9"/>
      <c r="O220" s="15"/>
      <c r="P220" s="18"/>
    </row>
    <row r="221" spans="1:16" ht="25.5">
      <c r="A221" s="17">
        <v>141</v>
      </c>
      <c r="B221" s="27" t="s">
        <v>185</v>
      </c>
      <c r="C221" s="34">
        <v>12.27</v>
      </c>
      <c r="D221" s="6">
        <v>12.27</v>
      </c>
      <c r="E221" s="6">
        <v>12.27</v>
      </c>
      <c r="F221" s="6">
        <v>12.27</v>
      </c>
      <c r="G221" s="14">
        <f t="shared" si="9"/>
        <v>1</v>
      </c>
      <c r="H221" s="14">
        <f t="shared" si="10"/>
        <v>1</v>
      </c>
      <c r="I221" s="35">
        <f t="shared" si="11"/>
        <v>1</v>
      </c>
      <c r="J221" s="31"/>
      <c r="K221" s="8"/>
      <c r="L221" s="8"/>
      <c r="M221" s="8"/>
      <c r="N221" s="9"/>
      <c r="O221" s="15"/>
      <c r="P221" s="18"/>
    </row>
    <row r="222" spans="1:16" ht="26.25" thickBot="1">
      <c r="A222" s="20">
        <v>142</v>
      </c>
      <c r="B222" s="30" t="s">
        <v>186</v>
      </c>
      <c r="C222" s="38">
        <v>12.22</v>
      </c>
      <c r="D222" s="21">
        <v>12.22</v>
      </c>
      <c r="E222" s="21">
        <v>12.22</v>
      </c>
      <c r="F222" s="21">
        <v>12.22</v>
      </c>
      <c r="G222" s="22">
        <f t="shared" si="9"/>
        <v>1</v>
      </c>
      <c r="H222" s="22">
        <f t="shared" si="10"/>
        <v>1</v>
      </c>
      <c r="I222" s="39">
        <f t="shared" si="11"/>
        <v>1</v>
      </c>
      <c r="J222" s="33"/>
      <c r="K222" s="23"/>
      <c r="L222" s="23"/>
      <c r="M222" s="23"/>
      <c r="N222" s="24"/>
      <c r="O222" s="25"/>
      <c r="P222" s="26"/>
    </row>
    <row r="224" spans="1:2" ht="12.75">
      <c r="A224" s="16" t="s">
        <v>199</v>
      </c>
      <c r="B224" s="1" t="s">
        <v>201</v>
      </c>
    </row>
    <row r="225" spans="1:2" ht="12.75">
      <c r="A225" s="16" t="s">
        <v>200</v>
      </c>
      <c r="B225" s="1" t="s">
        <v>202</v>
      </c>
    </row>
  </sheetData>
  <autoFilter ref="A5:P222"/>
  <mergeCells count="35">
    <mergeCell ref="A13:B13"/>
    <mergeCell ref="A24:B24"/>
    <mergeCell ref="A36:B36"/>
    <mergeCell ref="A42:B42"/>
    <mergeCell ref="B3:B5"/>
    <mergeCell ref="A3:A5"/>
    <mergeCell ref="A6:B6"/>
    <mergeCell ref="A11:B11"/>
    <mergeCell ref="J3:P3"/>
    <mergeCell ref="J4:J5"/>
    <mergeCell ref="K4:M4"/>
    <mergeCell ref="N4:P4"/>
    <mergeCell ref="C4:C5"/>
    <mergeCell ref="D4:F4"/>
    <mergeCell ref="G4:I4"/>
    <mergeCell ref="C3:I3"/>
    <mergeCell ref="A45:B45"/>
    <mergeCell ref="A49:B49"/>
    <mergeCell ref="A57:B57"/>
    <mergeCell ref="A68:B68"/>
    <mergeCell ref="A76:B76"/>
    <mergeCell ref="A93:B93"/>
    <mergeCell ref="A95:B95"/>
    <mergeCell ref="A102:B102"/>
    <mergeCell ref="A120:B120"/>
    <mergeCell ref="A142:B142"/>
    <mergeCell ref="A149:B149"/>
    <mergeCell ref="A153:B153"/>
    <mergeCell ref="A181:B181"/>
    <mergeCell ref="A194:B194"/>
    <mergeCell ref="A203:B203"/>
    <mergeCell ref="A159:B159"/>
    <mergeCell ref="A162:B162"/>
    <mergeCell ref="A164:B164"/>
    <mergeCell ref="A174:B17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2012-01-31T06:10:05Z</cp:lastPrinted>
  <dcterms:created xsi:type="dcterms:W3CDTF">2012-01-30T11:28:31Z</dcterms:created>
  <dcterms:modified xsi:type="dcterms:W3CDTF">2012-02-01T05:41:21Z</dcterms:modified>
  <cp:category/>
  <cp:version/>
  <cp:contentType/>
  <cp:contentStatus/>
</cp:coreProperties>
</file>