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externalReferences>
    <externalReference r:id="rId11"/>
  </externalReferences>
  <definedNames>
    <definedName name="MO_LIST">'[1]REESTR'!$D$2:$D$27</definedName>
    <definedName name="Version">'[1]Инструкция'!$J$3</definedName>
  </definedNames>
  <calcPr fullCalcOnLoad="1"/>
</workbook>
</file>

<file path=xl/sharedStrings.xml><?xml version="1.0" encoding="utf-8"?>
<sst xmlns="http://schemas.openxmlformats.org/spreadsheetml/2006/main" count="850" uniqueCount="375">
  <si>
    <t>Регион</t>
  </si>
  <si>
    <t>Чувашская республика</t>
  </si>
  <si>
    <t>Муниципальное образование</t>
  </si>
  <si>
    <t>ОКТМО</t>
  </si>
  <si>
    <t>(выберите из списков или занесите необходимые значения непосредственно в ячейки)</t>
  </si>
  <si>
    <t>№</t>
  </si>
  <si>
    <t>ИНН</t>
  </si>
  <si>
    <t>КПП</t>
  </si>
  <si>
    <t>Наименование ГОЛОВНОЙ организации</t>
  </si>
  <si>
    <t>Является ли организация филиалом</t>
  </si>
  <si>
    <t>Наименование филиала</t>
  </si>
  <si>
    <t>Вид деятельности организации</t>
  </si>
  <si>
    <t>Является ли организация перепродавцом</t>
  </si>
  <si>
    <t>Дифференцированный учет затрат ОКК по МО</t>
  </si>
  <si>
    <t>Является ли организация плательщиком НДС</t>
  </si>
  <si>
    <t>Добавить организацию</t>
  </si>
  <si>
    <t>2009 год (факт)</t>
  </si>
  <si>
    <t>Гкал</t>
  </si>
  <si>
    <t>№ п/п</t>
  </si>
  <si>
    <t>Субъект баланса</t>
  </si>
  <si>
    <t>Выработка</t>
  </si>
  <si>
    <t>Собственные нужды источника тепла</t>
  </si>
  <si>
    <t>Отпуск с коллекторов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</si>
  <si>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</si>
  <si>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</si>
  <si>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</si>
  <si>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</si>
  <si>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на нужды предприятия</t>
  </si>
  <si>
    <t>Полезный отпуск организациям-перепродавцам</t>
  </si>
  <si>
    <t>Полезный отпуск по группам потребителей</t>
  </si>
  <si>
    <t>Всего</t>
  </si>
  <si>
    <t>На технологические нужды предприятия</t>
  </si>
  <si>
    <t>Бюджетные потребители</t>
  </si>
  <si>
    <t>Население</t>
  </si>
  <si>
    <t>Прочие потребители</t>
  </si>
  <si>
    <t>Организации - перепродавцы, всего</t>
  </si>
  <si>
    <t>В собственную тепловую сеть</t>
  </si>
  <si>
    <t>С коллекторов блок-станций</t>
  </si>
  <si>
    <t>Из тепловой сети</t>
  </si>
  <si>
    <t>Финансируемые из бюджетов всех уровней</t>
  </si>
  <si>
    <t>Прочие</t>
  </si>
  <si>
    <t>А</t>
  </si>
  <si>
    <t>1</t>
  </si>
  <si>
    <t>2</t>
  </si>
  <si>
    <t>3</t>
  </si>
  <si>
    <t>3.1</t>
  </si>
  <si>
    <t>3.2</t>
  </si>
  <si>
    <t>3.3</t>
  </si>
  <si>
    <t>3.4</t>
  </si>
  <si>
    <t>3.5</t>
  </si>
  <si>
    <t>3.6</t>
  </si>
  <si>
    <t>4.1</t>
  </si>
  <si>
    <t>4.2</t>
  </si>
  <si>
    <t>5</t>
  </si>
  <si>
    <t>5.1</t>
  </si>
  <si>
    <t>5.2</t>
  </si>
  <si>
    <t>5.2.1</t>
  </si>
  <si>
    <t>5.2.2</t>
  </si>
  <si>
    <t>5.2.3</t>
  </si>
  <si>
    <t>5.2.3.1</t>
  </si>
  <si>
    <t>5.2.3.2</t>
  </si>
  <si>
    <t>5.2.3.3</t>
  </si>
  <si>
    <t>Всего по МО</t>
  </si>
  <si>
    <t>Принято тепловой энергии для передачи(транспортировки)</t>
  </si>
  <si>
    <t>Потери</t>
  </si>
  <si>
    <t>Отпуск тепловой энергии</t>
  </si>
  <si>
    <t>Передано на нужды организации</t>
  </si>
  <si>
    <t>Энергоснабжающие организации</t>
  </si>
  <si>
    <t>Да</t>
  </si>
  <si>
    <t>Не указано!!!</t>
  </si>
  <si>
    <t>Фактические расходы, связанные с производством, передачей и сбытом тепловой энергии за 2009 год (на общий полезный отпуск)</t>
  </si>
  <si>
    <t>тыс.руб.</t>
  </si>
  <si>
    <t>Наименование показателя</t>
  </si>
  <si>
    <t>Топливо на технологические цели</t>
  </si>
  <si>
    <t>1.1</t>
  </si>
  <si>
    <t>Уголь</t>
  </si>
  <si>
    <t>1.1.1</t>
  </si>
  <si>
    <t>Цена топлива (руб./т.), в том числе</t>
  </si>
  <si>
    <t>1.1.2</t>
  </si>
  <si>
    <t>тариф транспортировки топлива (руб./т.)</t>
  </si>
  <si>
    <t>1.1.3</t>
  </si>
  <si>
    <t>Объем топлива (т.)</t>
  </si>
  <si>
    <t>1.2</t>
  </si>
  <si>
    <t>Газ природный, в том числе</t>
  </si>
  <si>
    <t>1.2.1</t>
  </si>
  <si>
    <t>Средняя цена топлива (руб./тыс.м3) с учетом нерегулируемой цены</t>
  </si>
  <si>
    <t>1.2.2</t>
  </si>
  <si>
    <t>Объем топлива (тыс.м3)</t>
  </si>
  <si>
    <t>1.2.3</t>
  </si>
  <si>
    <t>Газ по регулируемой цене</t>
  </si>
  <si>
    <t>1.2.3.1</t>
  </si>
  <si>
    <t>Цена топлива (руб./тыс.м3), в том числе</t>
  </si>
  <si>
    <t>1.2.3.2</t>
  </si>
  <si>
    <t>тариф транспортировки топлива (руб./тыс.м3)</t>
  </si>
  <si>
    <t>1.2.3.3</t>
  </si>
  <si>
    <t>1.2.4</t>
  </si>
  <si>
    <t>Газ по нерегулируемой цене</t>
  </si>
  <si>
    <t>1.2.4.1</t>
  </si>
  <si>
    <t>1.2.4.2</t>
  </si>
  <si>
    <t>1.2.4.3</t>
  </si>
  <si>
    <t>1.3</t>
  </si>
  <si>
    <t>Газ сжиженный</t>
  </si>
  <si>
    <t>1.3.1</t>
  </si>
  <si>
    <t>1.3.2</t>
  </si>
  <si>
    <t>1.3.3</t>
  </si>
  <si>
    <t>Объем топлива  (тыс.м3)</t>
  </si>
  <si>
    <t>1.4</t>
  </si>
  <si>
    <t>Мазут</t>
  </si>
  <si>
    <t>1.4.1</t>
  </si>
  <si>
    <t>1.4.2</t>
  </si>
  <si>
    <t>1.4.3</t>
  </si>
  <si>
    <t>1.5</t>
  </si>
  <si>
    <t>Нефть</t>
  </si>
  <si>
    <t>1.5.1</t>
  </si>
  <si>
    <t>1.5.2</t>
  </si>
  <si>
    <t>1.5.3</t>
  </si>
  <si>
    <t>1.6</t>
  </si>
  <si>
    <t>Дизельное топливо</t>
  </si>
  <si>
    <t>1.6.1</t>
  </si>
  <si>
    <t>1.6.2</t>
  </si>
  <si>
    <t>1.6.3</t>
  </si>
  <si>
    <t>1.7</t>
  </si>
  <si>
    <t>Дрова</t>
  </si>
  <si>
    <t>1.7.1</t>
  </si>
  <si>
    <t>1.7.2</t>
  </si>
  <si>
    <t>1.7.3</t>
  </si>
  <si>
    <t>1.8</t>
  </si>
  <si>
    <t>Пилеты</t>
  </si>
  <si>
    <t>1.8.1</t>
  </si>
  <si>
    <t>1.8.2</t>
  </si>
  <si>
    <t>1.8.3</t>
  </si>
  <si>
    <t>1.9</t>
  </si>
  <si>
    <t>Опилки</t>
  </si>
  <si>
    <t>1.9.1</t>
  </si>
  <si>
    <t>1.9.2</t>
  </si>
  <si>
    <t>1.9.3</t>
  </si>
  <si>
    <t>1.10</t>
  </si>
  <si>
    <t>Торф</t>
  </si>
  <si>
    <t>1.10.1</t>
  </si>
  <si>
    <t>1.10.2</t>
  </si>
  <si>
    <t>1.10.3</t>
  </si>
  <si>
    <t>1.11</t>
  </si>
  <si>
    <t>Сланцы</t>
  </si>
  <si>
    <t>1.11.1</t>
  </si>
  <si>
    <t>1.11.2</t>
  </si>
  <si>
    <t>1.11.3</t>
  </si>
  <si>
    <t>1.12</t>
  </si>
  <si>
    <t>Печное бытовое топливо</t>
  </si>
  <si>
    <t>1.12.1</t>
  </si>
  <si>
    <t>1.12.2</t>
  </si>
  <si>
    <t>1.12.3</t>
  </si>
  <si>
    <t>1.13</t>
  </si>
  <si>
    <t>Электроэнергия, в том числе по уровням напряжения</t>
  </si>
  <si>
    <t>1.13.1.1</t>
  </si>
  <si>
    <t>энергия НН (0,4 кВ и ниже)</t>
  </si>
  <si>
    <t>1.13.1.1.1</t>
  </si>
  <si>
    <t>тариф на энергию (руб/кВт.ч)</t>
  </si>
  <si>
    <t>1.13.1.1.2</t>
  </si>
  <si>
    <t>объем энергии (тыс.кВт.ч)</t>
  </si>
  <si>
    <t>1.13.1.2</t>
  </si>
  <si>
    <t>заявленная мощность по НН (0,4 кВ и ниже)</t>
  </si>
  <si>
    <t>1.13.1.2.1</t>
  </si>
  <si>
    <t>тариф на заявленную мощность (руб.кВт.мес)</t>
  </si>
  <si>
    <t>1.13.1.2.2</t>
  </si>
  <si>
    <t>годовой объем мощности (МВт)</t>
  </si>
  <si>
    <t>1.13.2.1</t>
  </si>
  <si>
    <t>энергия СН 2 (1-20 кВ)</t>
  </si>
  <si>
    <t>1.13.2.1.1</t>
  </si>
  <si>
    <t>1.13.2.1.2</t>
  </si>
  <si>
    <t>1.13.2.2</t>
  </si>
  <si>
    <t>заявленная мощность по СН 2 (1-20 кВ)</t>
  </si>
  <si>
    <t>1.13.2.2.1</t>
  </si>
  <si>
    <t>1.13.2.2.2</t>
  </si>
  <si>
    <t>1.13.3.1</t>
  </si>
  <si>
    <t>энергия СН 1 (35 кВ)</t>
  </si>
  <si>
    <t>1.13.3.1.1</t>
  </si>
  <si>
    <t>1.13.3.1.2</t>
  </si>
  <si>
    <t>1.13.3.2</t>
  </si>
  <si>
    <t>заявленная мощность по СН 1 (35 кВ)</t>
  </si>
  <si>
    <t>1.13.3.2.1</t>
  </si>
  <si>
    <t>1.13.3.2.2</t>
  </si>
  <si>
    <t>1.13.4.1</t>
  </si>
  <si>
    <t>энергия ВН (110 кВ и выше)</t>
  </si>
  <si>
    <t>1.13.4.1.1</t>
  </si>
  <si>
    <t>1.13.4.1.2</t>
  </si>
  <si>
    <t>1.13.4.2</t>
  </si>
  <si>
    <t>заявленная мощность по ВН (110 кВ и выше)</t>
  </si>
  <si>
    <t>1.13.4.2.1</t>
  </si>
  <si>
    <t>1.13.4.2.2</t>
  </si>
  <si>
    <t>1.13.5.1</t>
  </si>
  <si>
    <t>энергия по свободным (нерегулируемым) ценам</t>
  </si>
  <si>
    <t>1.13.5.1.1</t>
  </si>
  <si>
    <t>1.13.5.1.2</t>
  </si>
  <si>
    <t>1.13.5.2</t>
  </si>
  <si>
    <t>заявленная мощность по свободным (нерегулируемым) ценам</t>
  </si>
  <si>
    <t>1.13.5.2.1</t>
  </si>
  <si>
    <t>1.13.5.2.2</t>
  </si>
  <si>
    <t>1.14</t>
  </si>
  <si>
    <t>Прочие виды топлива</t>
  </si>
  <si>
    <t>Вода на технологические цели</t>
  </si>
  <si>
    <t>Затраты на покупную тепловую энергию, в том числе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</si>
  <si>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</si>
  <si>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</si>
  <si>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</si>
  <si>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</si>
  <si>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4</t>
  </si>
  <si>
    <t>Оплата труда производственных рабочих</t>
  </si>
  <si>
    <t>среднемесячная оплата труда рабочего 1 разряда (руб.)</t>
  </si>
  <si>
    <t>численность производственного персонала, распределяемого на регулируемый вид деятельности, ед.</t>
  </si>
  <si>
    <t>Отчисления на соц. нужды с оплаты труда производственных рабочих</t>
  </si>
  <si>
    <t>6</t>
  </si>
  <si>
    <t>Расходы по содержанию и эксплуатации оборудования, в том числе</t>
  </si>
  <si>
    <t>6.1</t>
  </si>
  <si>
    <t>отчисления в ремонтный фонд</t>
  </si>
  <si>
    <t>6.2</t>
  </si>
  <si>
    <t>другие  расходы по содержанию и эксплуатации оборудования, в том числе:</t>
  </si>
  <si>
    <t>6.2.1</t>
  </si>
  <si>
    <t>заработная плата ремонтного персонала</t>
  </si>
  <si>
    <t>6.2.1.1</t>
  </si>
  <si>
    <t>среднемесячная оплата труда ремонтного персонала (руб.)</t>
  </si>
  <si>
    <t>6.2.1.2</t>
  </si>
  <si>
    <t>численность ремонтного персонала, распределяемого на регулируемый вид деятельности, ед.</t>
  </si>
  <si>
    <t>6.2.2</t>
  </si>
  <si>
    <t>отчисления на соц нужды от заработной платы ремонтного персонала</t>
  </si>
  <si>
    <t>6.3</t>
  </si>
  <si>
    <t>материалы, в том числе</t>
  </si>
  <si>
    <t>6.3.1</t>
  </si>
  <si>
    <t>-реагенты</t>
  </si>
  <si>
    <t>7</t>
  </si>
  <si>
    <t>Амортизация, включая амортизацию производственного оборудования</t>
  </si>
  <si>
    <t>8</t>
  </si>
  <si>
    <t>Расходы  по  подготовке  и  освоению  производства (пусковые работы)</t>
  </si>
  <si>
    <t>9</t>
  </si>
  <si>
    <t>Цеховые расходы, в том числе:</t>
  </si>
  <si>
    <t>9.1</t>
  </si>
  <si>
    <t>заработная плата цехового персонала</t>
  </si>
  <si>
    <t>9.1.1</t>
  </si>
  <si>
    <t>среднемесячная оплата труда цехового персонала (руб.)</t>
  </si>
  <si>
    <t>9.1.2</t>
  </si>
  <si>
    <t>численность цехового персонала, распределяемого на регулируемый вид деятельности, ед.</t>
  </si>
  <si>
    <t>9.2</t>
  </si>
  <si>
    <t>отчисления на соц нужды от заработной платы цехового персонала</t>
  </si>
  <si>
    <t>10</t>
  </si>
  <si>
    <t>Общехозяйственные расходы всего, в том числе:</t>
  </si>
  <si>
    <t>10.1</t>
  </si>
  <si>
    <t>заработная плата АУП</t>
  </si>
  <si>
    <t>10.1.1</t>
  </si>
  <si>
    <t>численность АУП, распределяемого на регулируемый вид деятельности, ед.</t>
  </si>
  <si>
    <t>10.2</t>
  </si>
  <si>
    <t>отчисления на соц.нужды от заработной платы АУП</t>
  </si>
  <si>
    <t>10.3</t>
  </si>
  <si>
    <t>целевые средства на НИОКР</t>
  </si>
  <si>
    <t>10.4</t>
  </si>
  <si>
    <t>средства на страхование</t>
  </si>
  <si>
    <t>10.5</t>
  </si>
  <si>
    <t>плата  за  предельно  допустимые  выбросы (сбросы) загрязняющих веществ</t>
  </si>
  <si>
    <t>10.6</t>
  </si>
  <si>
    <t>отчисления  в   ремонтный   фонд    в  случае  его формирования</t>
  </si>
  <si>
    <t>10.7</t>
  </si>
  <si>
    <t>непроизводственные    расходы   (налоги  и  другие обязательные платежи и сборы) всего, в том числе:</t>
  </si>
  <si>
    <t>10.7.1</t>
  </si>
  <si>
    <t>- налог на землю</t>
  </si>
  <si>
    <t>10.7.2</t>
  </si>
  <si>
    <t>- налог на имущество</t>
  </si>
  <si>
    <t>10.8</t>
  </si>
  <si>
    <t>другие   затраты,   относимые   на   себестоимость продукции всего, в том числе:</t>
  </si>
  <si>
    <t>10.8.1</t>
  </si>
  <si>
    <t>- аренда</t>
  </si>
  <si>
    <t>11</t>
  </si>
  <si>
    <t>Затраты на покупную электрическую энергию, по уровням напряжения:</t>
  </si>
  <si>
    <t>11.1.1</t>
  </si>
  <si>
    <t>11.1.1.1</t>
  </si>
  <si>
    <t>11.1.1.2</t>
  </si>
  <si>
    <t>11.1.2</t>
  </si>
  <si>
    <t>11.1.2.1</t>
  </si>
  <si>
    <t>11.1.2.2</t>
  </si>
  <si>
    <t>11.2.1</t>
  </si>
  <si>
    <t>11.2.1.1</t>
  </si>
  <si>
    <t>11.2.1.2</t>
  </si>
  <si>
    <t>11.2.2</t>
  </si>
  <si>
    <t>11.2.2.1</t>
  </si>
  <si>
    <t>11.2.2.2</t>
  </si>
  <si>
    <t>11.3.1</t>
  </si>
  <si>
    <t>11.3.1.1</t>
  </si>
  <si>
    <t>11.3.1.2</t>
  </si>
  <si>
    <t>11.3.2</t>
  </si>
  <si>
    <t>11.3.2.1</t>
  </si>
  <si>
    <t>11.3.2.2</t>
  </si>
  <si>
    <t>11.4.1</t>
  </si>
  <si>
    <t>11.4.1.1</t>
  </si>
  <si>
    <t>11.4.1.2</t>
  </si>
  <si>
    <t>11.4.2</t>
  </si>
  <si>
    <t>11.4.2.1</t>
  </si>
  <si>
    <t>11.4.2.2</t>
  </si>
  <si>
    <t>11.5.1</t>
  </si>
  <si>
    <t>11.5.1.1</t>
  </si>
  <si>
    <t>11.5.1.2</t>
  </si>
  <si>
    <t>11.5.2</t>
  </si>
  <si>
    <t>11.5.2.1</t>
  </si>
  <si>
    <t>11.5.2.2</t>
  </si>
  <si>
    <t>12</t>
  </si>
  <si>
    <t>Итого общие расходы</t>
  </si>
  <si>
    <t>Фактические расходы, связанные с производством, передачей и сбытом тепловой энергии за 2009 год (для конечных групп потребителей)</t>
  </si>
  <si>
    <t>0</t>
  </si>
  <si>
    <t>Общий доход организации от реализации</t>
  </si>
  <si>
    <t>0.1.1</t>
  </si>
  <si>
    <r>
      <t xml:space="preserve">Тариф, утвержд. для </t>
    </r>
    <r>
      <rPr>
        <b/>
        <sz val="11"/>
        <rFont val="Tahoma"/>
        <family val="2"/>
      </rPr>
      <t>организаций-перепродавцов</t>
    </r>
    <r>
      <rPr>
        <sz val="11"/>
        <rFont val="Tahoma"/>
        <family val="2"/>
      </rPr>
      <t xml:space="preserve"> (по уточненному плану 2009 г.), без НДС</t>
    </r>
  </si>
  <si>
    <t>Тариф, утвержд. для организаций-перепродавцов (по уточненному плану 2009 г.), с НДС</t>
  </si>
  <si>
    <t>0.1.2</t>
  </si>
  <si>
    <t>Тариф, утвержд. для организаций-перепродавцов, без НДС</t>
  </si>
  <si>
    <t>Тариф, утвержд. для организаций-перепродавцов, с НДС</t>
  </si>
  <si>
    <t>0.1.3</t>
  </si>
  <si>
    <t>Объем отпуска услуги по группе организации-перепродавцы</t>
  </si>
  <si>
    <t>0.2.1</t>
  </si>
  <si>
    <r>
      <t xml:space="preserve">Тариф, утвержденный </t>
    </r>
    <r>
      <rPr>
        <b/>
        <sz val="11"/>
        <rFont val="Tahoma"/>
        <family val="2"/>
      </rPr>
      <t>для бюджетных потребителей</t>
    </r>
    <r>
      <rPr>
        <sz val="11"/>
        <rFont val="Tahoma"/>
        <family val="2"/>
      </rPr>
      <t xml:space="preserve"> (по уточненному плану 2009 г.), без НДС</t>
    </r>
  </si>
  <si>
    <t>Тариф, утвержденный для бюджетных потребителей (по уточненному плану 2009 г.), с НДС</t>
  </si>
  <si>
    <t>0.2.2</t>
  </si>
  <si>
    <t>Тариф, утвержденный для бюджетных потребителей, без НДС</t>
  </si>
  <si>
    <t>Тариф, утвержденный для бюджетных потребителей, с НДС</t>
  </si>
  <si>
    <t>0.2.3</t>
  </si>
  <si>
    <t>Объем отпуска услуги по группе бюджетные потребители</t>
  </si>
  <si>
    <t>0.3.1</t>
  </si>
  <si>
    <r>
      <t xml:space="preserve">Тариф, утвержденный </t>
    </r>
    <r>
      <rPr>
        <b/>
        <sz val="11"/>
        <rFont val="Tahoma"/>
        <family val="2"/>
      </rPr>
      <t>для населения</t>
    </r>
    <r>
      <rPr>
        <sz val="11"/>
        <rFont val="Tahoma"/>
        <family val="2"/>
      </rPr>
      <t xml:space="preserve"> (по уточненному плану 2009 г.), без НДС</t>
    </r>
  </si>
  <si>
    <t>Тариф, утвержденный для населения (по уточненному плану 2009 г.), с НДС</t>
  </si>
  <si>
    <t>0.3.2</t>
  </si>
  <si>
    <t>Тариф, утвержденный для населения, без НДС</t>
  </si>
  <si>
    <t>Тариф, утвержденный для населения, с НДС</t>
  </si>
  <si>
    <t>0.3.3</t>
  </si>
  <si>
    <t>Объем отпуска услуги по группе население</t>
  </si>
  <si>
    <t>0.4.1</t>
  </si>
  <si>
    <r>
      <t xml:space="preserve">Тариф, утвержденный для </t>
    </r>
    <r>
      <rPr>
        <b/>
        <sz val="11"/>
        <rFont val="Tahoma"/>
        <family val="2"/>
      </rPr>
      <t>прочих потребителей</t>
    </r>
    <r>
      <rPr>
        <sz val="11"/>
        <rFont val="Tahoma"/>
        <family val="2"/>
      </rPr>
      <t xml:space="preserve"> (по уточненному плану 2009 г.), без НДС</t>
    </r>
  </si>
  <si>
    <t>Тариф, утвержденный для прочих потребителей (по уточненному плану 2009 г.), с НДС</t>
  </si>
  <si>
    <t>0.4.2</t>
  </si>
  <si>
    <t>Тариф, утвержденный для прочих потребителей, без НДС</t>
  </si>
  <si>
    <t>Тариф, утвержденный для прочих потребителей, с НДС</t>
  </si>
  <si>
    <t>0.4.3</t>
  </si>
  <si>
    <t>Объем отпуска услуги по группе прочих потребителей</t>
  </si>
  <si>
    <t>0.5.1</t>
  </si>
  <si>
    <r>
      <t xml:space="preserve">Тариф </t>
    </r>
    <r>
      <rPr>
        <b/>
        <sz val="11"/>
        <rFont val="Tahoma"/>
        <family val="2"/>
      </rPr>
      <t>на передачу (транспортировку тепловой энергии)</t>
    </r>
    <r>
      <rPr>
        <sz val="11"/>
        <rFont val="Tahoma"/>
        <family val="2"/>
      </rPr>
      <t>, без НДС</t>
    </r>
  </si>
  <si>
    <t>Тариф на передачу (транспортировку тепловой энергии), с НДС</t>
  </si>
  <si>
    <t>0.5.2</t>
  </si>
  <si>
    <t>Объем передачи (транспортировки тепловой энергии)</t>
  </si>
  <si>
    <t>0.6</t>
  </si>
  <si>
    <t>Объем дотаций из всех уровней бюджета</t>
  </si>
  <si>
    <t>Газ природный</t>
  </si>
  <si>
    <t>Электроэнергия</t>
  </si>
  <si>
    <t>численность производственного персонала, ед.</t>
  </si>
  <si>
    <t>- среднемесячная оплата труда ремонтного персонала (руб.)</t>
  </si>
  <si>
    <t>- численность ремонтного персонала, ед.</t>
  </si>
  <si>
    <t>- среднемесячная оплата труда цехового персонала (руб.)</t>
  </si>
  <si>
    <t>- численность цехового персонала, распределяемого на регулируемый вид деятельности, ед.</t>
  </si>
  <si>
    <t>Затраты на покупную электрическую энергию</t>
  </si>
  <si>
    <t>Расходы организаций, связанные с производством, передачей и сбытом тепловой энергии за 2009 год (для конечных групп потребителей)</t>
  </si>
  <si>
    <t>13</t>
  </si>
  <si>
    <t>Полученная прибыль от реализации</t>
  </si>
  <si>
    <t>13.1</t>
  </si>
  <si>
    <t>Прибыль на развитие производства (капитальные вложения)</t>
  </si>
  <si>
    <t>13.2</t>
  </si>
  <si>
    <t>Прибыль на социальное развитие</t>
  </si>
  <si>
    <t>13.3</t>
  </si>
  <si>
    <t>Прибыль на поощрение</t>
  </si>
  <si>
    <t>13.4</t>
  </si>
  <si>
    <t>Прибыль на прочие цели</t>
  </si>
  <si>
    <t>13.5</t>
  </si>
  <si>
    <t>Налоги, сборы, платежи - всего,в том числе</t>
  </si>
  <si>
    <t>13.5.1</t>
  </si>
  <si>
    <t>на прибыль</t>
  </si>
  <si>
    <t>14</t>
  </si>
  <si>
    <t>Полезный отпуск на реализацию тепловой энергии потребителям (Гкал)</t>
  </si>
  <si>
    <t>15</t>
  </si>
  <si>
    <t>Коэффициент на реализацию</t>
  </si>
  <si>
    <t>Ниже вы можете оставить свои комментарии</t>
  </si>
  <si>
    <t>Ссылка на ячейку</t>
  </si>
  <si>
    <t>Причина</t>
  </si>
  <si>
    <t>Обязательность выполнения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</si>
</sst>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9">
    <font>
      <sz val="10"/>
      <name val="Arial Cyr"/>
      <family val="0"/>
    </font>
    <font>
      <sz val="10"/>
      <color indexed="1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u val="single"/>
      <sz val="14"/>
      <color indexed="9"/>
      <name val="Tahoma"/>
      <family val="2"/>
    </font>
    <font>
      <u val="single"/>
      <sz val="10"/>
      <color indexed="12"/>
      <name val="Arial Cyr"/>
      <family val="0"/>
    </font>
    <font>
      <b/>
      <sz val="11"/>
      <name val="Tahoma"/>
      <family val="2"/>
    </font>
    <font>
      <b/>
      <u val="single"/>
      <sz val="14"/>
      <color indexed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9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2"/>
      <color indexed="48"/>
      <name val="Tahoma"/>
      <family val="2"/>
    </font>
    <font>
      <b/>
      <i/>
      <sz val="14"/>
      <name val="Tahoma"/>
      <family val="2"/>
    </font>
    <font>
      <sz val="12"/>
      <name val="Tahoma"/>
      <family val="2"/>
    </font>
    <font>
      <b/>
      <sz val="11"/>
      <color indexed="9"/>
      <name val="Tahoma"/>
      <family val="2"/>
    </font>
    <font>
      <sz val="12"/>
      <color indexed="10"/>
      <name val="Tahoma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b/>
      <u val="single"/>
      <sz val="10"/>
      <color indexed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26" applyFont="1" applyFill="1" applyAlignment="1" applyProtection="1">
      <alignment vertical="center" wrapText="1"/>
      <protection/>
    </xf>
    <xf numFmtId="0" fontId="3" fillId="0" borderId="0" xfId="26" applyFont="1" applyFill="1" applyAlignment="1" applyProtection="1">
      <alignment vertical="center" wrapText="1"/>
      <protection/>
    </xf>
    <xf numFmtId="0" fontId="3" fillId="0" borderId="0" xfId="26" applyFont="1" applyFill="1" applyAlignment="1" applyProtection="1">
      <alignment horizontal="left" vertical="center" wrapText="1"/>
      <protection/>
    </xf>
    <xf numFmtId="0" fontId="4" fillId="0" borderId="0" xfId="26" applyFont="1" applyFill="1" applyAlignment="1" applyProtection="1">
      <alignment vertical="center" wrapText="1"/>
      <protection/>
    </xf>
    <xf numFmtId="0" fontId="3" fillId="0" borderId="0" xfId="26" applyFont="1" applyAlignment="1" applyProtection="1">
      <alignment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top"/>
      <protection/>
    </xf>
    <xf numFmtId="0" fontId="5" fillId="2" borderId="2" xfId="0" applyNumberFormat="1" applyFont="1" applyFill="1" applyBorder="1" applyAlignment="1" applyProtection="1">
      <alignment horizontal="center" vertical="top"/>
      <protection/>
    </xf>
    <xf numFmtId="0" fontId="5" fillId="2" borderId="3" xfId="0" applyNumberFormat="1" applyFont="1" applyFill="1" applyBorder="1" applyAlignment="1" applyProtection="1">
      <alignment horizontal="center" vertical="top"/>
      <protection/>
    </xf>
    <xf numFmtId="0" fontId="3" fillId="3" borderId="4" xfId="26" applyFont="1" applyFill="1" applyBorder="1" applyAlignment="1" applyProtection="1">
      <alignment vertical="center" wrapText="1"/>
      <protection/>
    </xf>
    <xf numFmtId="0" fontId="3" fillId="3" borderId="4" xfId="26" applyFont="1" applyFill="1" applyBorder="1" applyAlignment="1" applyProtection="1">
      <alignment horizontal="left" vertical="center" wrapText="1"/>
      <protection/>
    </xf>
    <xf numFmtId="0" fontId="4" fillId="3" borderId="5" xfId="26" applyFont="1" applyFill="1" applyBorder="1" applyAlignment="1" applyProtection="1">
      <alignment vertical="center" wrapText="1"/>
      <protection/>
    </xf>
    <xf numFmtId="0" fontId="3" fillId="3" borderId="6" xfId="26" applyFont="1" applyFill="1" applyBorder="1" applyAlignment="1" applyProtection="1">
      <alignment vertical="center" wrapText="1"/>
      <protection/>
    </xf>
    <xf numFmtId="0" fontId="3" fillId="3" borderId="0" xfId="26" applyFont="1" applyFill="1" applyBorder="1" applyAlignment="1" applyProtection="1">
      <alignment vertical="center" wrapText="1"/>
      <protection/>
    </xf>
    <xf numFmtId="0" fontId="6" fillId="2" borderId="1" xfId="26" applyFont="1" applyFill="1" applyBorder="1" applyAlignment="1" applyProtection="1">
      <alignment horizontal="center" vertical="center" wrapText="1"/>
      <protection/>
    </xf>
    <xf numFmtId="0" fontId="6" fillId="2" borderId="2" xfId="26" applyFont="1" applyFill="1" applyBorder="1" applyAlignment="1" applyProtection="1">
      <alignment horizontal="center" vertical="center" wrapText="1"/>
      <protection/>
    </xf>
    <xf numFmtId="0" fontId="6" fillId="2" borderId="3" xfId="26" applyFont="1" applyFill="1" applyBorder="1" applyAlignment="1" applyProtection="1">
      <alignment horizontal="center" vertical="center" wrapText="1"/>
      <protection/>
    </xf>
    <xf numFmtId="0" fontId="4" fillId="3" borderId="7" xfId="26" applyFont="1" applyFill="1" applyBorder="1" applyAlignment="1" applyProtection="1">
      <alignment vertical="center" wrapText="1"/>
      <protection/>
    </xf>
    <xf numFmtId="0" fontId="7" fillId="3" borderId="6" xfId="26" applyFont="1" applyFill="1" applyBorder="1" applyAlignment="1" applyProtection="1">
      <alignment vertical="center" wrapText="1"/>
      <protection/>
    </xf>
    <xf numFmtId="0" fontId="7" fillId="3" borderId="0" xfId="26" applyFont="1" applyFill="1" applyBorder="1" applyAlignment="1" applyProtection="1">
      <alignment vertical="center" wrapText="1"/>
      <protection/>
    </xf>
    <xf numFmtId="0" fontId="7" fillId="3" borderId="0" xfId="26" applyFont="1" applyFill="1" applyBorder="1" applyAlignment="1" applyProtection="1">
      <alignment horizontal="center" vertical="center" wrapText="1" shrinkToFit="1"/>
      <protection/>
    </xf>
    <xf numFmtId="0" fontId="7" fillId="3" borderId="0" xfId="26" applyFont="1" applyFill="1" applyBorder="1" applyAlignment="1" applyProtection="1">
      <alignment horizontal="center" vertical="center" wrapText="1" shrinkToFit="1"/>
      <protection/>
    </xf>
    <xf numFmtId="0" fontId="7" fillId="3" borderId="8" xfId="26" applyFont="1" applyFill="1" applyBorder="1" applyAlignment="1" applyProtection="1">
      <alignment horizontal="center" vertical="center" wrapText="1"/>
      <protection/>
    </xf>
    <xf numFmtId="49" fontId="8" fillId="3" borderId="7" xfId="24" applyFont="1" applyFill="1" applyBorder="1" applyAlignment="1" applyProtection="1">
      <alignment vertical="center" wrapText="1"/>
      <protection/>
    </xf>
    <xf numFmtId="0" fontId="7" fillId="4" borderId="8" xfId="26" applyFont="1" applyFill="1" applyBorder="1" applyAlignment="1" applyProtection="1">
      <alignment horizontal="center" vertical="center" wrapText="1"/>
      <protection/>
    </xf>
    <xf numFmtId="0" fontId="6" fillId="3" borderId="8" xfId="26" applyFont="1" applyFill="1" applyBorder="1" applyAlignment="1" applyProtection="1">
      <alignment horizontal="center" vertical="center" wrapText="1"/>
      <protection/>
    </xf>
    <xf numFmtId="0" fontId="6" fillId="3" borderId="8" xfId="26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10" fillId="3" borderId="2" xfId="26" applyFont="1" applyFill="1" applyBorder="1" applyAlignment="1" applyProtection="1">
      <alignment horizontal="center" vertical="center" wrapText="1"/>
      <protection/>
    </xf>
    <xf numFmtId="0" fontId="11" fillId="3" borderId="6" xfId="16" applyFont="1" applyFill="1" applyBorder="1" applyAlignment="1" applyProtection="1">
      <alignment vertical="center" wrapText="1"/>
      <protection/>
    </xf>
    <xf numFmtId="0" fontId="11" fillId="3" borderId="0" xfId="16" applyFont="1" applyFill="1" applyBorder="1" applyAlignment="1" applyProtection="1">
      <alignment vertical="center" wrapText="1"/>
      <protection/>
    </xf>
    <xf numFmtId="0" fontId="13" fillId="3" borderId="8" xfId="26" applyNumberFormat="1" applyFont="1" applyFill="1" applyBorder="1" applyAlignment="1" applyProtection="1">
      <alignment horizontal="center" vertical="center" wrapText="1"/>
      <protection/>
    </xf>
    <xf numFmtId="0" fontId="13" fillId="3" borderId="8" xfId="26" applyFont="1" applyFill="1" applyBorder="1" applyAlignment="1" applyProtection="1">
      <alignment horizontal="center" vertical="center" wrapText="1"/>
      <protection/>
    </xf>
    <xf numFmtId="49" fontId="13" fillId="3" borderId="8" xfId="21" applyNumberFormat="1" applyFont="1" applyFill="1" applyBorder="1" applyAlignment="1" applyProtection="1">
      <alignment horizontal="center" vertical="center" wrapText="1"/>
      <protection/>
    </xf>
    <xf numFmtId="49" fontId="13" fillId="3" borderId="8" xfId="24" applyFont="1" applyFill="1" applyBorder="1" applyAlignment="1" applyProtection="1">
      <alignment horizontal="center" vertical="center" wrapText="1"/>
      <protection/>
    </xf>
    <xf numFmtId="49" fontId="9" fillId="3" borderId="7" xfId="24" applyFont="1" applyFill="1" applyBorder="1" applyAlignment="1" applyProtection="1">
      <alignment vertical="center" wrapText="1"/>
      <protection/>
    </xf>
    <xf numFmtId="0" fontId="14" fillId="6" borderId="8" xfId="15" applyFont="1" applyFill="1" applyBorder="1" applyAlignment="1" applyProtection="1">
      <alignment horizontal="center" vertical="center" wrapText="1"/>
      <protection/>
    </xf>
    <xf numFmtId="0" fontId="3" fillId="3" borderId="9" xfId="26" applyFont="1" applyFill="1" applyBorder="1" applyAlignment="1" applyProtection="1">
      <alignment vertical="center" wrapText="1"/>
      <protection/>
    </xf>
    <xf numFmtId="0" fontId="3" fillId="3" borderId="10" xfId="26" applyFont="1" applyFill="1" applyBorder="1" applyAlignment="1" applyProtection="1">
      <alignment vertical="center" wrapText="1"/>
      <protection/>
    </xf>
    <xf numFmtId="0" fontId="3" fillId="3" borderId="10" xfId="26" applyFont="1" applyFill="1" applyBorder="1" applyAlignment="1" applyProtection="1">
      <alignment horizontal="left" vertical="center" wrapText="1"/>
      <protection/>
    </xf>
    <xf numFmtId="0" fontId="4" fillId="3" borderId="11" xfId="26" applyFont="1" applyFill="1" applyBorder="1" applyAlignment="1" applyProtection="1">
      <alignment vertical="center" wrapText="1"/>
      <protection/>
    </xf>
    <xf numFmtId="0" fontId="10" fillId="3" borderId="0" xfId="20" applyFont="1" applyFill="1" applyAlignment="1" applyProtection="1">
      <alignment vertical="center" wrapText="1"/>
      <protection/>
    </xf>
    <xf numFmtId="0" fontId="10" fillId="3" borderId="12" xfId="20" applyFont="1" applyFill="1" applyBorder="1" applyAlignment="1" applyProtection="1">
      <alignment vertical="center" wrapText="1"/>
      <protection/>
    </xf>
    <xf numFmtId="0" fontId="10" fillId="3" borderId="8" xfId="20" applyFont="1" applyFill="1" applyBorder="1" applyAlignment="1" applyProtection="1">
      <alignment vertical="center" wrapText="1"/>
      <protection/>
    </xf>
    <xf numFmtId="0" fontId="10" fillId="0" borderId="0" xfId="21" applyFont="1" applyAlignment="1" applyProtection="1">
      <alignment vertical="center" wrapText="1"/>
      <protection/>
    </xf>
    <xf numFmtId="0" fontId="10" fillId="0" borderId="0" xfId="20" applyFont="1" applyAlignment="1" applyProtection="1">
      <alignment vertical="center" wrapText="1"/>
      <protection/>
    </xf>
    <xf numFmtId="0" fontId="10" fillId="3" borderId="6" xfId="20" applyFont="1" applyFill="1" applyBorder="1" applyAlignment="1" applyProtection="1">
      <alignment horizontal="center" vertical="center" wrapText="1"/>
      <protection/>
    </xf>
    <xf numFmtId="0" fontId="13" fillId="0" borderId="8" xfId="20" applyFont="1" applyBorder="1" applyAlignment="1" applyProtection="1">
      <alignment horizontal="center" vertical="center" wrapText="1"/>
      <protection/>
    </xf>
    <xf numFmtId="0" fontId="10" fillId="4" borderId="8" xfId="20" applyFont="1" applyFill="1" applyBorder="1" applyAlignment="1" applyProtection="1">
      <alignment vertical="center" wrapText="1"/>
      <protection/>
    </xf>
    <xf numFmtId="2" fontId="13" fillId="4" borderId="8" xfId="20" applyNumberFormat="1" applyFont="1" applyFill="1" applyBorder="1" applyAlignment="1" applyProtection="1">
      <alignment horizontal="right" vertical="center" wrapText="1"/>
      <protection/>
    </xf>
    <xf numFmtId="4" fontId="10" fillId="7" borderId="8" xfId="20" applyNumberFormat="1" applyFont="1" applyFill="1" applyBorder="1" applyAlignment="1" applyProtection="1">
      <alignment horizontal="right" vertical="center" wrapText="1"/>
      <protection locked="0"/>
    </xf>
    <xf numFmtId="4" fontId="13" fillId="4" borderId="8" xfId="20" applyNumberFormat="1" applyFont="1" applyFill="1" applyBorder="1" applyAlignment="1" applyProtection="1">
      <alignment horizontal="right" vertical="center" wrapText="1"/>
      <protection/>
    </xf>
    <xf numFmtId="4" fontId="10" fillId="3" borderId="8" xfId="20" applyNumberFormat="1" applyFont="1" applyFill="1" applyBorder="1" applyAlignment="1" applyProtection="1">
      <alignment horizontal="right" vertical="center" wrapText="1"/>
      <protection/>
    </xf>
    <xf numFmtId="2" fontId="13" fillId="3" borderId="8" xfId="20" applyNumberFormat="1" applyFont="1" applyFill="1" applyBorder="1" applyAlignment="1" applyProtection="1">
      <alignment horizontal="right" vertical="center" wrapText="1"/>
      <protection/>
    </xf>
    <xf numFmtId="0" fontId="10" fillId="3" borderId="7" xfId="20" applyFont="1" applyFill="1" applyBorder="1" applyAlignment="1" applyProtection="1">
      <alignment vertical="center" wrapText="1"/>
      <protection/>
    </xf>
    <xf numFmtId="4" fontId="16" fillId="0" borderId="0" xfId="20" applyNumberFormat="1" applyFont="1" applyFill="1" applyAlignment="1" applyProtection="1">
      <alignment vertical="center" wrapText="1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10" fillId="0" borderId="0" xfId="20" applyFont="1" applyAlignment="1" applyProtection="1">
      <alignment horizontal="center" vertical="center" wrapText="1"/>
      <protection/>
    </xf>
    <xf numFmtId="0" fontId="10" fillId="3" borderId="13" xfId="20" applyFont="1" applyFill="1" applyBorder="1" applyAlignment="1" applyProtection="1">
      <alignment horizontal="center" vertical="center" wrapText="1"/>
      <protection/>
    </xf>
    <xf numFmtId="0" fontId="10" fillId="3" borderId="4" xfId="20" applyFont="1" applyFill="1" applyBorder="1" applyAlignment="1" applyProtection="1">
      <alignment horizontal="center" vertical="center" wrapText="1"/>
      <protection/>
    </xf>
    <xf numFmtId="49" fontId="7" fillId="3" borderId="4" xfId="20" applyNumberFormat="1" applyFont="1" applyFill="1" applyBorder="1" applyAlignment="1" applyProtection="1">
      <alignment horizontal="center" vertical="center" wrapText="1"/>
      <protection/>
    </xf>
    <xf numFmtId="0" fontId="7" fillId="3" borderId="4" xfId="20" applyFont="1" applyFill="1" applyBorder="1" applyAlignment="1" applyProtection="1">
      <alignment horizontal="center" vertical="center" wrapText="1"/>
      <protection/>
    </xf>
    <xf numFmtId="0" fontId="7" fillId="3" borderId="4" xfId="20" applyFont="1" applyFill="1" applyBorder="1" applyAlignment="1" applyProtection="1">
      <alignment horizontal="center" vertical="center" wrapText="1"/>
      <protection/>
    </xf>
    <xf numFmtId="0" fontId="7" fillId="3" borderId="4" xfId="19" applyFont="1" applyFill="1" applyBorder="1" applyAlignment="1" applyProtection="1">
      <alignment horizontal="center" vertical="center" wrapText="1"/>
      <protection/>
    </xf>
    <xf numFmtId="0" fontId="13" fillId="3" borderId="4" xfId="20" applyFont="1" applyFill="1" applyBorder="1" applyAlignment="1" applyProtection="1">
      <alignment horizontal="center" vertical="center" wrapText="1"/>
      <protection/>
    </xf>
    <xf numFmtId="0" fontId="10" fillId="3" borderId="5" xfId="20" applyFont="1" applyFill="1" applyBorder="1" applyAlignment="1" applyProtection="1">
      <alignment horizontal="center" vertical="center" wrapText="1"/>
      <protection/>
    </xf>
    <xf numFmtId="0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7" fillId="2" borderId="3" xfId="20" applyNumberFormat="1" applyFont="1" applyFill="1" applyBorder="1" applyAlignment="1" applyProtection="1">
      <alignment horizontal="center" vertical="center" wrapText="1"/>
      <protection/>
    </xf>
    <xf numFmtId="0" fontId="10" fillId="3" borderId="7" xfId="20" applyFont="1" applyFill="1" applyBorder="1" applyAlignment="1" applyProtection="1">
      <alignment horizontal="center" vertical="center" wrapText="1"/>
      <protection/>
    </xf>
    <xf numFmtId="49" fontId="6" fillId="3" borderId="2" xfId="20" applyNumberFormat="1" applyFont="1" applyFill="1" applyBorder="1" applyAlignment="1" applyProtection="1">
      <alignment horizontal="left" vertical="center" wrapText="1"/>
      <protection/>
    </xf>
    <xf numFmtId="0" fontId="10" fillId="3" borderId="6" xfId="20" applyFont="1" applyFill="1" applyBorder="1" applyAlignment="1" applyProtection="1">
      <alignment vertical="center" wrapText="1"/>
      <protection/>
    </xf>
    <xf numFmtId="49" fontId="13" fillId="3" borderId="8" xfId="22" applyNumberFormat="1" applyFont="1" applyFill="1" applyBorder="1" applyAlignment="1" applyProtection="1">
      <alignment horizontal="center" vertical="center" wrapText="1"/>
      <protection/>
    </xf>
    <xf numFmtId="49" fontId="13" fillId="3" borderId="1" xfId="22" applyNumberFormat="1" applyFont="1" applyFill="1" applyBorder="1" applyAlignment="1" applyProtection="1">
      <alignment horizontal="center" vertical="center" wrapText="1"/>
      <protection/>
    </xf>
    <xf numFmtId="49" fontId="13" fillId="3" borderId="2" xfId="22" applyNumberFormat="1" applyFont="1" applyFill="1" applyBorder="1" applyAlignment="1" applyProtection="1">
      <alignment horizontal="center" vertical="center" wrapText="1"/>
      <protection/>
    </xf>
    <xf numFmtId="49" fontId="13" fillId="3" borderId="3" xfId="22" applyNumberFormat="1" applyFont="1" applyFill="1" applyBorder="1" applyAlignment="1" applyProtection="1">
      <alignment horizontal="center" vertical="center" wrapText="1"/>
      <protection/>
    </xf>
    <xf numFmtId="49" fontId="13" fillId="3" borderId="13" xfId="22" applyNumberFormat="1" applyFont="1" applyFill="1" applyBorder="1" applyAlignment="1" applyProtection="1">
      <alignment horizontal="center" vertical="center" wrapText="1"/>
      <protection/>
    </xf>
    <xf numFmtId="49" fontId="13" fillId="3" borderId="4" xfId="22" applyNumberFormat="1" applyFont="1" applyFill="1" applyBorder="1" applyAlignment="1" applyProtection="1">
      <alignment horizontal="center" vertical="center" wrapText="1"/>
      <protection/>
    </xf>
    <xf numFmtId="49" fontId="13" fillId="3" borderId="5" xfId="22" applyNumberFormat="1" applyFont="1" applyFill="1" applyBorder="1" applyAlignment="1" applyProtection="1">
      <alignment horizontal="center" vertical="center" wrapText="1"/>
      <protection/>
    </xf>
    <xf numFmtId="49" fontId="10" fillId="0" borderId="0" xfId="20" applyNumberFormat="1" applyFont="1" applyAlignment="1" applyProtection="1">
      <alignment vertical="center" wrapText="1"/>
      <protection/>
    </xf>
    <xf numFmtId="49" fontId="10" fillId="3" borderId="6" xfId="20" applyNumberFormat="1" applyFont="1" applyFill="1" applyBorder="1" applyAlignment="1" applyProtection="1">
      <alignment vertical="center" wrapText="1"/>
      <protection/>
    </xf>
    <xf numFmtId="49" fontId="13" fillId="3" borderId="12" xfId="22" applyNumberFormat="1" applyFont="1" applyFill="1" applyBorder="1" applyAlignment="1" applyProtection="1">
      <alignment horizontal="center" vertical="center" wrapText="1"/>
      <protection/>
    </xf>
    <xf numFmtId="49" fontId="13" fillId="3" borderId="14" xfId="22" applyNumberFormat="1" applyFont="1" applyFill="1" applyBorder="1" applyAlignment="1" applyProtection="1">
      <alignment horizontal="center" vertical="center" wrapText="1"/>
      <protection/>
    </xf>
    <xf numFmtId="49" fontId="13" fillId="3" borderId="8" xfId="22" applyNumberFormat="1" applyFont="1" applyFill="1" applyBorder="1" applyAlignment="1" applyProtection="1">
      <alignment horizontal="center" vertical="center" wrapText="1"/>
      <protection/>
    </xf>
    <xf numFmtId="49" fontId="13" fillId="3" borderId="15" xfId="22" applyNumberFormat="1" applyFont="1" applyFill="1" applyBorder="1" applyAlignment="1" applyProtection="1">
      <alignment horizontal="center" vertical="center" wrapText="1"/>
      <protection/>
    </xf>
    <xf numFmtId="49" fontId="13" fillId="3" borderId="15" xfId="22" applyNumberFormat="1" applyFont="1" applyFill="1" applyBorder="1" applyAlignment="1" applyProtection="1">
      <alignment horizontal="center" vertical="center" wrapText="1"/>
      <protection/>
    </xf>
    <xf numFmtId="49" fontId="10" fillId="3" borderId="7" xfId="20" applyNumberFormat="1" applyFont="1" applyFill="1" applyBorder="1" applyAlignment="1" applyProtection="1">
      <alignment vertical="center" wrapText="1"/>
      <protection/>
    </xf>
    <xf numFmtId="49" fontId="13" fillId="4" borderId="15" xfId="22" applyNumberFormat="1" applyFont="1" applyFill="1" applyBorder="1" applyAlignment="1" applyProtection="1">
      <alignment horizontal="center" vertical="center" wrapText="1"/>
      <protection/>
    </xf>
    <xf numFmtId="0" fontId="13" fillId="3" borderId="8" xfId="22" applyNumberFormat="1" applyFont="1" applyFill="1" applyBorder="1" applyAlignment="1" applyProtection="1">
      <alignment horizontal="center" vertical="center" wrapText="1"/>
      <protection/>
    </xf>
    <xf numFmtId="0" fontId="10" fillId="0" borderId="6" xfId="20" applyFont="1" applyBorder="1" applyAlignment="1" applyProtection="1">
      <alignment vertical="center" wrapText="1"/>
      <protection/>
    </xf>
    <xf numFmtId="0" fontId="13" fillId="0" borderId="8" xfId="20" applyFont="1" applyBorder="1" applyAlignment="1" applyProtection="1">
      <alignment vertical="center" wrapText="1"/>
      <protection/>
    </xf>
    <xf numFmtId="0" fontId="17" fillId="6" borderId="8" xfId="20" applyFont="1" applyFill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vertical="center" wrapText="1"/>
      <protection/>
    </xf>
    <xf numFmtId="0" fontId="13" fillId="0" borderId="10" xfId="20" applyFont="1" applyBorder="1" applyAlignment="1" applyProtection="1">
      <alignment vertical="center" wrapText="1"/>
      <protection/>
    </xf>
    <xf numFmtId="0" fontId="10" fillId="3" borderId="10" xfId="20" applyFont="1" applyFill="1" applyBorder="1" applyAlignment="1" applyProtection="1">
      <alignment vertical="center" wrapText="1"/>
      <protection/>
    </xf>
    <xf numFmtId="0" fontId="10" fillId="3" borderId="9" xfId="20" applyFont="1" applyFill="1" applyBorder="1" applyAlignment="1" applyProtection="1">
      <alignment vertical="center" wrapText="1"/>
      <protection/>
    </xf>
    <xf numFmtId="0" fontId="10" fillId="0" borderId="10" xfId="20" applyFont="1" applyBorder="1" applyAlignment="1" applyProtection="1">
      <alignment vertical="center" wrapText="1"/>
      <protection/>
    </xf>
    <xf numFmtId="0" fontId="10" fillId="3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right" vertical="center" wrapText="1"/>
      <protection/>
    </xf>
    <xf numFmtId="0" fontId="6" fillId="2" borderId="1" xfId="20" applyNumberFormat="1" applyFont="1" applyFill="1" applyBorder="1" applyAlignment="1" applyProtection="1">
      <alignment horizontal="center" vertical="center" wrapText="1"/>
      <protection/>
    </xf>
    <xf numFmtId="0" fontId="6" fillId="2" borderId="2" xfId="20" applyNumberFormat="1" applyFont="1" applyFill="1" applyBorder="1" applyAlignment="1" applyProtection="1">
      <alignment horizontal="center" vertical="center" wrapText="1"/>
      <protection/>
    </xf>
    <xf numFmtId="0" fontId="6" fillId="2" borderId="3" xfId="20" applyNumberFormat="1" applyFont="1" applyFill="1" applyBorder="1" applyAlignment="1" applyProtection="1">
      <alignment horizontal="center" vertical="center" wrapText="1"/>
      <protection/>
    </xf>
    <xf numFmtId="49" fontId="18" fillId="3" borderId="15" xfId="22" applyNumberFormat="1" applyFont="1" applyFill="1" applyBorder="1" applyAlignment="1" applyProtection="1">
      <alignment horizontal="center" vertical="center" wrapText="1"/>
      <protection/>
    </xf>
    <xf numFmtId="0" fontId="18" fillId="3" borderId="15" xfId="21" applyFont="1" applyFill="1" applyBorder="1" applyAlignment="1" applyProtection="1">
      <alignment horizontal="center" vertical="center" wrapText="1"/>
      <protection/>
    </xf>
    <xf numFmtId="0" fontId="18" fillId="3" borderId="8" xfId="21" applyFont="1" applyFill="1" applyBorder="1" applyAlignment="1" applyProtection="1">
      <alignment horizontal="center" vertical="center" wrapText="1"/>
      <protection/>
    </xf>
    <xf numFmtId="49" fontId="18" fillId="3" borderId="14" xfId="22" applyNumberFormat="1" applyFont="1" applyFill="1" applyBorder="1" applyAlignment="1" applyProtection="1">
      <alignment horizontal="center" vertical="center" wrapText="1"/>
      <protection/>
    </xf>
    <xf numFmtId="0" fontId="18" fillId="3" borderId="14" xfId="21" applyFont="1" applyFill="1" applyBorder="1" applyAlignment="1" applyProtection="1">
      <alignment horizontal="center" vertical="center" wrapText="1"/>
      <protection/>
    </xf>
    <xf numFmtId="0" fontId="18" fillId="3" borderId="8" xfId="21" applyFont="1" applyFill="1" applyBorder="1" applyAlignment="1" applyProtection="1">
      <alignment horizontal="center" vertical="center" wrapText="1"/>
      <protection/>
    </xf>
    <xf numFmtId="0" fontId="18" fillId="0" borderId="8" xfId="21" applyFont="1" applyFill="1" applyBorder="1" applyAlignment="1" applyProtection="1">
      <alignment horizontal="center" vertical="center" wrapText="1"/>
      <protection/>
    </xf>
    <xf numFmtId="49" fontId="18" fillId="3" borderId="14" xfId="22" applyNumberFormat="1" applyFont="1" applyFill="1" applyBorder="1" applyAlignment="1" applyProtection="1">
      <alignment horizontal="center" vertical="center" wrapText="1"/>
      <protection/>
    </xf>
    <xf numFmtId="49" fontId="13" fillId="3" borderId="14" xfId="21" applyNumberFormat="1" applyFont="1" applyFill="1" applyBorder="1" applyAlignment="1" applyProtection="1">
      <alignment horizontal="center" vertical="center" wrapText="1"/>
      <protection/>
    </xf>
    <xf numFmtId="4" fontId="10" fillId="3" borderId="8" xfId="20" applyNumberFormat="1" applyFont="1" applyFill="1" applyBorder="1" applyAlignment="1" applyProtection="1">
      <alignment vertical="center" wrapText="1"/>
      <protection/>
    </xf>
    <xf numFmtId="0" fontId="13" fillId="3" borderId="10" xfId="20" applyFont="1" applyFill="1" applyBorder="1" applyAlignment="1" applyProtection="1">
      <alignment vertical="center" wrapText="1"/>
      <protection/>
    </xf>
    <xf numFmtId="4" fontId="10" fillId="3" borderId="10" xfId="20" applyNumberFormat="1" applyFont="1" applyFill="1" applyBorder="1" applyAlignment="1" applyProtection="1">
      <alignment vertical="center" wrapText="1"/>
      <protection/>
    </xf>
    <xf numFmtId="0" fontId="3" fillId="0" borderId="0" xfId="28" applyFont="1" applyAlignment="1" applyProtection="1">
      <alignment vertical="center" wrapText="1"/>
      <protection/>
    </xf>
    <xf numFmtId="0" fontId="3" fillId="0" borderId="0" xfId="28" applyFont="1" applyFill="1" applyAlignment="1" applyProtection="1">
      <alignment vertical="center" wrapText="1"/>
      <protection/>
    </xf>
    <xf numFmtId="49" fontId="3" fillId="0" borderId="0" xfId="28" applyNumberFormat="1" applyFont="1" applyAlignment="1" applyProtection="1">
      <alignment vertical="center" wrapText="1"/>
      <protection/>
    </xf>
    <xf numFmtId="0" fontId="10" fillId="0" borderId="0" xfId="28" applyFont="1" applyAlignment="1" applyProtection="1">
      <alignment vertical="center" wrapText="1"/>
      <protection/>
    </xf>
    <xf numFmtId="0" fontId="3" fillId="3" borderId="13" xfId="28" applyFont="1" applyFill="1" applyBorder="1" applyAlignment="1" applyProtection="1">
      <alignment vertical="center" wrapText="1"/>
      <protection/>
    </xf>
    <xf numFmtId="49" fontId="3" fillId="3" borderId="4" xfId="28" applyNumberFormat="1" applyFont="1" applyFill="1" applyBorder="1" applyAlignment="1" applyProtection="1">
      <alignment vertical="center" wrapText="1"/>
      <protection/>
    </xf>
    <xf numFmtId="0" fontId="19" fillId="3" borderId="4" xfId="28" applyFont="1" applyFill="1" applyBorder="1" applyAlignment="1" applyProtection="1">
      <alignment vertical="center" wrapText="1"/>
      <protection/>
    </xf>
    <xf numFmtId="0" fontId="13" fillId="3" borderId="4" xfId="28" applyFont="1" applyFill="1" applyBorder="1" applyAlignment="1" applyProtection="1">
      <alignment vertical="center" wrapText="1"/>
      <protection/>
    </xf>
    <xf numFmtId="0" fontId="13" fillId="3" borderId="5" xfId="28" applyFont="1" applyFill="1" applyBorder="1" applyAlignment="1" applyProtection="1">
      <alignment vertical="center" wrapText="1"/>
      <protection/>
    </xf>
    <xf numFmtId="0" fontId="3" fillId="3" borderId="6" xfId="28" applyFont="1" applyFill="1" applyBorder="1" applyAlignment="1" applyProtection="1">
      <alignment vertical="center" wrapText="1"/>
      <protection/>
    </xf>
    <xf numFmtId="0" fontId="6" fillId="2" borderId="1" xfId="28" applyNumberFormat="1" applyFont="1" applyFill="1" applyBorder="1" applyAlignment="1" applyProtection="1">
      <alignment horizontal="center" vertical="center" wrapText="1"/>
      <protection/>
    </xf>
    <xf numFmtId="0" fontId="6" fillId="2" borderId="2" xfId="28" applyNumberFormat="1" applyFont="1" applyFill="1" applyBorder="1" applyAlignment="1" applyProtection="1">
      <alignment horizontal="center" vertical="center" wrapText="1"/>
      <protection/>
    </xf>
    <xf numFmtId="0" fontId="6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3" borderId="0" xfId="28" applyFont="1" applyFill="1" applyBorder="1" applyAlignment="1" applyProtection="1">
      <alignment horizontal="right" vertical="center" wrapText="1"/>
      <protection/>
    </xf>
    <xf numFmtId="0" fontId="6" fillId="3" borderId="7" xfId="28" applyFont="1" applyFill="1" applyBorder="1" applyAlignment="1" applyProtection="1">
      <alignment horizontal="center" vertical="center" wrapText="1"/>
      <protection/>
    </xf>
    <xf numFmtId="49" fontId="7" fillId="3" borderId="2" xfId="20" applyNumberFormat="1" applyFont="1" applyFill="1" applyBorder="1" applyAlignment="1" applyProtection="1">
      <alignment horizontal="left" vertical="center" wrapText="1"/>
      <protection/>
    </xf>
    <xf numFmtId="0" fontId="6" fillId="3" borderId="0" xfId="28" applyFont="1" applyFill="1" applyBorder="1" applyAlignment="1" applyProtection="1">
      <alignment horizontal="center" vertical="center" wrapText="1"/>
      <protection/>
    </xf>
    <xf numFmtId="0" fontId="20" fillId="3" borderId="7" xfId="28" applyFont="1" applyFill="1" applyBorder="1" applyAlignment="1" applyProtection="1">
      <alignment vertical="center" textRotation="90" wrapText="1"/>
      <protection/>
    </xf>
    <xf numFmtId="0" fontId="4" fillId="0" borderId="0" xfId="28" applyFont="1" applyFill="1" applyBorder="1" applyAlignment="1" applyProtection="1">
      <alignment vertical="center" wrapText="1"/>
      <protection/>
    </xf>
    <xf numFmtId="0" fontId="4" fillId="3" borderId="6" xfId="28" applyFont="1" applyFill="1" applyBorder="1" applyAlignment="1" applyProtection="1">
      <alignment vertical="center" wrapText="1"/>
      <protection/>
    </xf>
    <xf numFmtId="164" fontId="13" fillId="3" borderId="8" xfId="22" applyNumberFormat="1" applyFont="1" applyFill="1" applyBorder="1" applyAlignment="1" applyProtection="1">
      <alignment horizontal="center" vertical="center" wrapText="1"/>
      <protection/>
    </xf>
    <xf numFmtId="164" fontId="21" fillId="6" borderId="8" xfId="22" applyNumberFormat="1" applyFont="1" applyFill="1" applyBorder="1" applyAlignment="1" applyProtection="1">
      <alignment horizontal="center" vertical="center" wrapText="1"/>
      <protection/>
    </xf>
    <xf numFmtId="0" fontId="20" fillId="3" borderId="0" xfId="28" applyFont="1" applyFill="1" applyBorder="1" applyAlignment="1" applyProtection="1">
      <alignment vertical="center" textRotation="90" wrapText="1"/>
      <protection/>
    </xf>
    <xf numFmtId="49" fontId="13" fillId="6" borderId="8" xfId="28" applyNumberFormat="1" applyFont="1" applyFill="1" applyBorder="1" applyAlignment="1" applyProtection="1">
      <alignment horizontal="center" vertical="center" wrapText="1"/>
      <protection/>
    </xf>
    <xf numFmtId="49" fontId="13" fillId="6" borderId="8" xfId="28" applyNumberFormat="1" applyFont="1" applyFill="1" applyBorder="1" applyAlignment="1" applyProtection="1">
      <alignment vertical="center" wrapText="1"/>
      <protection/>
    </xf>
    <xf numFmtId="4" fontId="13" fillId="4" borderId="8" xfId="28" applyNumberFormat="1" applyFont="1" applyFill="1" applyBorder="1" applyAlignment="1" applyProtection="1">
      <alignment horizontal="right" vertical="center" wrapText="1"/>
      <protection/>
    </xf>
    <xf numFmtId="4" fontId="22" fillId="3" borderId="0" xfId="28" applyNumberFormat="1" applyFont="1" applyFill="1" applyBorder="1" applyAlignment="1" applyProtection="1">
      <alignment vertical="center" wrapText="1"/>
      <protection/>
    </xf>
    <xf numFmtId="4" fontId="22" fillId="3" borderId="7" xfId="28" applyNumberFormat="1" applyFont="1" applyFill="1" applyBorder="1" applyAlignment="1" applyProtection="1">
      <alignment vertical="center" wrapText="1"/>
      <protection/>
    </xf>
    <xf numFmtId="49" fontId="13" fillId="3" borderId="8" xfId="28" applyNumberFormat="1" applyFont="1" applyFill="1" applyBorder="1" applyAlignment="1" applyProtection="1">
      <alignment horizontal="center" vertical="center" wrapText="1"/>
      <protection/>
    </xf>
    <xf numFmtId="49" fontId="13" fillId="3" borderId="8" xfId="28" applyNumberFormat="1" applyFont="1" applyFill="1" applyBorder="1" applyAlignment="1" applyProtection="1">
      <alignment vertical="center" wrapText="1"/>
      <protection/>
    </xf>
    <xf numFmtId="49" fontId="10" fillId="3" borderId="8" xfId="28" applyNumberFormat="1" applyFont="1" applyFill="1" applyBorder="1" applyAlignment="1" applyProtection="1">
      <alignment horizontal="left" vertical="center" wrapText="1" indent="1"/>
      <protection/>
    </xf>
    <xf numFmtId="49" fontId="13" fillId="0" borderId="8" xfId="28" applyNumberFormat="1" applyFont="1" applyFill="1" applyBorder="1" applyAlignment="1" applyProtection="1">
      <alignment horizontal="left" vertical="center" wrapText="1" indent="1"/>
      <protection/>
    </xf>
    <xf numFmtId="49" fontId="23" fillId="3" borderId="6" xfId="28" applyNumberFormat="1" applyFont="1" applyFill="1" applyBorder="1" applyAlignment="1" applyProtection="1">
      <alignment horizontal="center" vertical="center" wrapText="1"/>
      <protection/>
    </xf>
    <xf numFmtId="49" fontId="13" fillId="3" borderId="8" xfId="28" applyNumberFormat="1" applyFont="1" applyFill="1" applyBorder="1" applyAlignment="1" applyProtection="1">
      <alignment horizontal="left" vertical="center" wrapText="1" indent="1"/>
      <protection/>
    </xf>
    <xf numFmtId="49" fontId="10" fillId="3" borderId="8" xfId="28" applyNumberFormat="1" applyFont="1" applyFill="1" applyBorder="1" applyAlignment="1" applyProtection="1">
      <alignment horizontal="left" vertical="center" wrapText="1" indent="2"/>
      <protection/>
    </xf>
    <xf numFmtId="49" fontId="10" fillId="3" borderId="8" xfId="28" applyNumberFormat="1" applyFont="1" applyFill="1" applyBorder="1" applyAlignment="1" applyProtection="1">
      <alignment vertical="center" wrapText="1"/>
      <protection/>
    </xf>
    <xf numFmtId="49" fontId="10" fillId="3" borderId="8" xfId="28" applyNumberFormat="1" applyFont="1" applyFill="1" applyBorder="1" applyAlignment="1" applyProtection="1">
      <alignment horizontal="left" vertical="center" wrapText="1"/>
      <protection/>
    </xf>
    <xf numFmtId="49" fontId="10" fillId="3" borderId="8" xfId="23" applyNumberFormat="1" applyFont="1" applyFill="1" applyBorder="1" applyAlignment="1" applyProtection="1">
      <alignment horizontal="left" vertical="center" wrapText="1" indent="2"/>
      <protection/>
    </xf>
    <xf numFmtId="49" fontId="13" fillId="3" borderId="8" xfId="23" applyNumberFormat="1" applyFont="1" applyFill="1" applyBorder="1" applyAlignment="1" applyProtection="1">
      <alignment horizontal="left" vertical="center" wrapText="1" indent="1"/>
      <protection/>
    </xf>
    <xf numFmtId="49" fontId="10" fillId="0" borderId="8" xfId="23" applyNumberFormat="1" applyFont="1" applyFill="1" applyBorder="1" applyAlignment="1" applyProtection="1">
      <alignment horizontal="left" vertical="center" wrapText="1" indent="2"/>
      <protection/>
    </xf>
    <xf numFmtId="49" fontId="13" fillId="0" borderId="8" xfId="28" applyNumberFormat="1" applyFont="1" applyFill="1" applyBorder="1" applyAlignment="1" applyProtection="1">
      <alignment horizontal="center" vertical="center" wrapText="1"/>
      <protection/>
    </xf>
    <xf numFmtId="4" fontId="13" fillId="6" borderId="8" xfId="28" applyNumberFormat="1" applyFont="1" applyFill="1" applyBorder="1" applyAlignment="1" applyProtection="1">
      <alignment horizontal="right" vertical="center" wrapText="1"/>
      <protection/>
    </xf>
    <xf numFmtId="4" fontId="24" fillId="3" borderId="0" xfId="28" applyNumberFormat="1" applyFont="1" applyFill="1" applyBorder="1" applyAlignment="1" applyProtection="1">
      <alignment vertical="center" wrapText="1"/>
      <protection/>
    </xf>
    <xf numFmtId="0" fontId="10" fillId="3" borderId="1" xfId="28" applyFont="1" applyFill="1" applyBorder="1" applyAlignment="1" applyProtection="1">
      <alignment horizontal="left" vertical="center" wrapText="1" indent="3"/>
      <protection/>
    </xf>
    <xf numFmtId="49" fontId="10" fillId="3" borderId="8" xfId="28" applyNumberFormat="1" applyFont="1" applyFill="1" applyBorder="1" applyAlignment="1" applyProtection="1">
      <alignment horizontal="left" vertical="center" wrapText="1" indent="3"/>
      <protection/>
    </xf>
    <xf numFmtId="49" fontId="13" fillId="6" borderId="8" xfId="28" applyNumberFormat="1" applyFont="1" applyFill="1" applyBorder="1" applyAlignment="1" applyProtection="1">
      <alignment horizontal="left" vertical="center" wrapText="1"/>
      <protection/>
    </xf>
    <xf numFmtId="49" fontId="7" fillId="6" borderId="8" xfId="28" applyNumberFormat="1" applyFont="1" applyFill="1" applyBorder="1" applyAlignment="1" applyProtection="1">
      <alignment horizontal="center" vertical="center" wrapText="1"/>
      <protection/>
    </xf>
    <xf numFmtId="49" fontId="7" fillId="6" borderId="8" xfId="28" applyNumberFormat="1" applyFont="1" applyFill="1" applyBorder="1" applyAlignment="1" applyProtection="1">
      <alignment vertical="center" wrapText="1"/>
      <protection/>
    </xf>
    <xf numFmtId="4" fontId="7" fillId="4" borderId="8" xfId="28" applyNumberFormat="1" applyFont="1" applyFill="1" applyBorder="1" applyAlignment="1" applyProtection="1">
      <alignment horizontal="right" vertical="center" wrapText="1"/>
      <protection/>
    </xf>
    <xf numFmtId="4" fontId="25" fillId="3" borderId="0" xfId="28" applyNumberFormat="1" applyFont="1" applyFill="1" applyBorder="1" applyAlignment="1" applyProtection="1">
      <alignment vertical="center" wrapText="1"/>
      <protection/>
    </xf>
    <xf numFmtId="0" fontId="4" fillId="0" borderId="0" xfId="28" applyFont="1" applyAlignment="1" applyProtection="1">
      <alignment vertical="center" wrapText="1"/>
      <protection/>
    </xf>
    <xf numFmtId="0" fontId="4" fillId="0" borderId="9" xfId="28" applyFont="1" applyFill="1" applyBorder="1" applyAlignment="1" applyProtection="1">
      <alignment vertical="center" wrapText="1"/>
      <protection/>
    </xf>
    <xf numFmtId="49" fontId="4" fillId="0" borderId="10" xfId="28" applyNumberFormat="1" applyFont="1" applyBorder="1" applyAlignment="1" applyProtection="1">
      <alignment vertical="center" wrapText="1"/>
      <protection/>
    </xf>
    <xf numFmtId="0" fontId="4" fillId="0" borderId="10" xfId="28" applyFont="1" applyBorder="1" applyAlignment="1" applyProtection="1">
      <alignment vertical="center" wrapText="1"/>
      <protection/>
    </xf>
    <xf numFmtId="0" fontId="16" fillId="0" borderId="10" xfId="28" applyFont="1" applyBorder="1" applyAlignment="1" applyProtection="1">
      <alignment vertical="center" wrapText="1"/>
      <protection/>
    </xf>
    <xf numFmtId="0" fontId="16" fillId="0" borderId="11" xfId="28" applyFont="1" applyBorder="1" applyAlignment="1" applyProtection="1">
      <alignment vertical="center" wrapText="1"/>
      <protection/>
    </xf>
    <xf numFmtId="0" fontId="10" fillId="3" borderId="7" xfId="28" applyFont="1" applyFill="1" applyBorder="1" applyAlignment="1" applyProtection="1">
      <alignment horizontal="right" vertical="center" wrapText="1"/>
      <protection/>
    </xf>
    <xf numFmtId="49" fontId="7" fillId="3" borderId="4" xfId="20" applyNumberFormat="1" applyFont="1" applyFill="1" applyBorder="1" applyAlignment="1" applyProtection="1">
      <alignment horizontal="left" vertical="center" wrapText="1"/>
      <protection/>
    </xf>
    <xf numFmtId="0" fontId="20" fillId="3" borderId="8" xfId="28" applyFont="1" applyFill="1" applyBorder="1" applyAlignment="1" applyProtection="1">
      <alignment vertical="center" textRotation="90" wrapText="1"/>
      <protection/>
    </xf>
    <xf numFmtId="49" fontId="6" fillId="6" borderId="14" xfId="22" applyNumberFormat="1" applyFont="1" applyFill="1" applyBorder="1" applyAlignment="1" applyProtection="1">
      <alignment horizontal="center" vertical="center" wrapText="1"/>
      <protection/>
    </xf>
    <xf numFmtId="49" fontId="13" fillId="6" borderId="14" xfId="21" applyNumberFormat="1" applyFont="1" applyFill="1" applyBorder="1" applyAlignment="1" applyProtection="1">
      <alignment horizontal="left" vertical="center" wrapText="1"/>
      <protection/>
    </xf>
    <xf numFmtId="4" fontId="13" fillId="4" borderId="14" xfId="28" applyNumberFormat="1" applyFont="1" applyFill="1" applyBorder="1" applyAlignment="1" applyProtection="1">
      <alignment horizontal="right" vertical="center" wrapText="1"/>
      <protection/>
    </xf>
    <xf numFmtId="49" fontId="13" fillId="6" borderId="8" xfId="22" applyNumberFormat="1" applyFont="1" applyFill="1" applyBorder="1" applyAlignment="1" applyProtection="1">
      <alignment horizontal="center" vertical="center" wrapText="1"/>
      <protection/>
    </xf>
    <xf numFmtId="49" fontId="10" fillId="6" borderId="8" xfId="21" applyNumberFormat="1" applyFont="1" applyFill="1" applyBorder="1" applyAlignment="1" applyProtection="1">
      <alignment horizontal="left" vertical="center" wrapText="1"/>
      <protection/>
    </xf>
    <xf numFmtId="49" fontId="10" fillId="3" borderId="8" xfId="21" applyNumberFormat="1" applyFont="1" applyFill="1" applyBorder="1" applyAlignment="1" applyProtection="1">
      <alignment horizontal="left" vertical="center" wrapText="1"/>
      <protection/>
    </xf>
    <xf numFmtId="49" fontId="13" fillId="6" borderId="8" xfId="22" applyNumberFormat="1" applyFont="1" applyFill="1" applyBorder="1" applyAlignment="1" applyProtection="1">
      <alignment horizontal="center" vertical="center" wrapText="1"/>
      <protection/>
    </xf>
    <xf numFmtId="0" fontId="10" fillId="3" borderId="8" xfId="28" applyFont="1" applyFill="1" applyBorder="1" applyAlignment="1" applyProtection="1">
      <alignment horizontal="right" vertical="center" wrapText="1"/>
      <protection/>
    </xf>
    <xf numFmtId="49" fontId="10" fillId="0" borderId="8" xfId="28" applyNumberFormat="1" applyFont="1" applyFill="1" applyBorder="1" applyAlignment="1" applyProtection="1">
      <alignment horizontal="left" vertical="center" wrapText="1" indent="1"/>
      <protection/>
    </xf>
    <xf numFmtId="4" fontId="22" fillId="3" borderId="8" xfId="28" applyNumberFormat="1" applyFont="1" applyFill="1" applyBorder="1" applyAlignment="1" applyProtection="1">
      <alignment vertical="center" wrapText="1"/>
      <protection/>
    </xf>
    <xf numFmtId="49" fontId="10" fillId="0" borderId="8" xfId="28" applyNumberFormat="1" applyFont="1" applyFill="1" applyBorder="1" applyAlignment="1" applyProtection="1">
      <alignment horizontal="left" vertical="center" wrapText="1" indent="3"/>
      <protection/>
    </xf>
    <xf numFmtId="49" fontId="10" fillId="0" borderId="8" xfId="28" applyNumberFormat="1" applyFont="1" applyFill="1" applyBorder="1" applyAlignment="1" applyProtection="1">
      <alignment horizontal="left" vertical="center" wrapText="1" indent="2"/>
      <protection/>
    </xf>
    <xf numFmtId="49" fontId="10" fillId="3" borderId="8" xfId="27" applyNumberFormat="1" applyFont="1" applyFill="1" applyBorder="1" applyAlignment="1" applyProtection="1">
      <alignment horizontal="left" vertical="center" wrapText="1" indent="1"/>
      <protection/>
    </xf>
    <xf numFmtId="49" fontId="10" fillId="3" borderId="8" xfId="27" applyNumberFormat="1" applyFont="1" applyFill="1" applyBorder="1" applyAlignment="1" applyProtection="1">
      <alignment horizontal="left" vertical="center" wrapText="1" indent="2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13" fillId="3" borderId="0" xfId="28" applyNumberFormat="1" applyFont="1" applyFill="1" applyBorder="1" applyAlignment="1" applyProtection="1">
      <alignment horizontal="center" vertical="center" wrapText="1"/>
      <protection/>
    </xf>
    <xf numFmtId="49" fontId="10" fillId="3" borderId="0" xfId="23" applyNumberFormat="1" applyFont="1" applyFill="1" applyBorder="1" applyAlignment="1" applyProtection="1">
      <alignment horizontal="left" vertical="center" wrapText="1" indent="2"/>
      <protection/>
    </xf>
    <xf numFmtId="0" fontId="13" fillId="6" borderId="8" xfId="28" applyFont="1" applyFill="1" applyBorder="1" applyAlignment="1" applyProtection="1">
      <alignment vertical="center" wrapText="1"/>
      <protection/>
    </xf>
    <xf numFmtId="4" fontId="13" fillId="4" borderId="3" xfId="28" applyNumberFormat="1" applyFont="1" applyFill="1" applyBorder="1" applyAlignment="1" applyProtection="1">
      <alignment horizontal="right" vertical="center" wrapText="1"/>
      <protection/>
    </xf>
    <xf numFmtId="49" fontId="6" fillId="6" borderId="3" xfId="28" applyNumberFormat="1" applyFont="1" applyFill="1" applyBorder="1" applyAlignment="1" applyProtection="1">
      <alignment horizontal="left" vertical="center" wrapText="1"/>
      <protection/>
    </xf>
    <xf numFmtId="0" fontId="4" fillId="3" borderId="9" xfId="28" applyFont="1" applyFill="1" applyBorder="1" applyAlignment="1" applyProtection="1">
      <alignment vertical="center" wrapText="1"/>
      <protection/>
    </xf>
    <xf numFmtId="0" fontId="4" fillId="3" borderId="10" xfId="28" applyFont="1" applyFill="1" applyBorder="1" applyAlignment="1" applyProtection="1">
      <alignment vertical="center" wrapText="1"/>
      <protection/>
    </xf>
    <xf numFmtId="0" fontId="4" fillId="3" borderId="11" xfId="28" applyFont="1" applyFill="1" applyBorder="1" applyAlignment="1" applyProtection="1">
      <alignment vertical="center" wrapText="1"/>
      <protection/>
    </xf>
    <xf numFmtId="49" fontId="4" fillId="0" borderId="0" xfId="28" applyNumberFormat="1" applyFont="1" applyAlignment="1" applyProtection="1">
      <alignment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 wrapText="1"/>
      <protection/>
    </xf>
    <xf numFmtId="0" fontId="3" fillId="3" borderId="13" xfId="21" applyFont="1" applyFill="1" applyBorder="1" applyAlignment="1" applyProtection="1">
      <alignment vertical="center" wrapText="1"/>
      <protection/>
    </xf>
    <xf numFmtId="0" fontId="3" fillId="3" borderId="4" xfId="21" applyFont="1" applyFill="1" applyBorder="1" applyAlignment="1" applyProtection="1">
      <alignment vertical="center" wrapText="1"/>
      <protection/>
    </xf>
    <xf numFmtId="0" fontId="3" fillId="3" borderId="5" xfId="21" applyFont="1" applyFill="1" applyBorder="1" applyAlignment="1" applyProtection="1">
      <alignment vertical="center" wrapText="1"/>
      <protection/>
    </xf>
    <xf numFmtId="0" fontId="3" fillId="3" borderId="6" xfId="21" applyFont="1" applyFill="1" applyBorder="1" applyAlignment="1" applyProtection="1">
      <alignment vertical="center" wrapText="1"/>
      <protection/>
    </xf>
    <xf numFmtId="0" fontId="3" fillId="3" borderId="0" xfId="21" applyFont="1" applyFill="1" applyBorder="1" applyAlignment="1" applyProtection="1">
      <alignment vertical="center" wrapText="1"/>
      <protection/>
    </xf>
    <xf numFmtId="0" fontId="26" fillId="2" borderId="1" xfId="25" applyFont="1" applyFill="1" applyBorder="1" applyAlignment="1" applyProtection="1">
      <alignment horizontal="center" vertical="center" wrapText="1"/>
      <protection/>
    </xf>
    <xf numFmtId="0" fontId="26" fillId="2" borderId="2" xfId="25" applyFont="1" applyFill="1" applyBorder="1" applyAlignment="1" applyProtection="1">
      <alignment horizontal="center" vertical="center" wrapText="1"/>
      <protection/>
    </xf>
    <xf numFmtId="0" fontId="26" fillId="2" borderId="3" xfId="25" applyFont="1" applyFill="1" applyBorder="1" applyAlignment="1" applyProtection="1">
      <alignment horizontal="center" vertical="center" wrapText="1"/>
      <protection/>
    </xf>
    <xf numFmtId="0" fontId="3" fillId="3" borderId="7" xfId="21" applyFont="1" applyFill="1" applyBorder="1" applyAlignment="1" applyProtection="1">
      <alignment vertical="center" wrapText="1"/>
      <protection/>
    </xf>
    <xf numFmtId="0" fontId="3" fillId="7" borderId="16" xfId="25" applyFont="1" applyFill="1" applyBorder="1" applyAlignment="1" applyProtection="1">
      <alignment horizontal="center" vertical="center" wrapText="1"/>
      <protection locked="0"/>
    </xf>
    <xf numFmtId="0" fontId="3" fillId="7" borderId="17" xfId="25" applyFont="1" applyFill="1" applyBorder="1" applyAlignment="1" applyProtection="1">
      <alignment horizontal="center" vertical="center" wrapText="1"/>
      <protection locked="0"/>
    </xf>
    <xf numFmtId="0" fontId="3" fillId="7" borderId="18" xfId="25" applyFont="1" applyFill="1" applyBorder="1" applyAlignment="1" applyProtection="1">
      <alignment horizontal="center" vertical="center" wrapText="1"/>
      <protection locked="0"/>
    </xf>
    <xf numFmtId="0" fontId="3" fillId="7" borderId="19" xfId="25" applyFont="1" applyFill="1" applyBorder="1" applyAlignment="1" applyProtection="1">
      <alignment horizontal="center" vertical="center" wrapText="1"/>
      <protection locked="0"/>
    </xf>
    <xf numFmtId="0" fontId="3" fillId="7" borderId="8" xfId="25" applyFont="1" applyFill="1" applyBorder="1" applyAlignment="1" applyProtection="1">
      <alignment horizontal="center" vertical="center" wrapText="1"/>
      <protection locked="0"/>
    </xf>
    <xf numFmtId="0" fontId="3" fillId="7" borderId="20" xfId="25" applyFont="1" applyFill="1" applyBorder="1" applyAlignment="1" applyProtection="1">
      <alignment horizontal="center" vertical="center" wrapText="1"/>
      <protection locked="0"/>
    </xf>
    <xf numFmtId="0" fontId="3" fillId="7" borderId="21" xfId="25" applyFont="1" applyFill="1" applyBorder="1" applyAlignment="1" applyProtection="1">
      <alignment horizontal="center" vertical="center" wrapText="1"/>
      <protection locked="0"/>
    </xf>
    <xf numFmtId="0" fontId="3" fillId="7" borderId="22" xfId="25" applyFont="1" applyFill="1" applyBorder="1" applyAlignment="1" applyProtection="1">
      <alignment horizontal="center" vertical="center" wrapText="1"/>
      <protection locked="0"/>
    </xf>
    <xf numFmtId="0" fontId="3" fillId="7" borderId="23" xfId="25" applyFont="1" applyFill="1" applyBorder="1" applyAlignment="1" applyProtection="1">
      <alignment horizontal="center" vertical="center" wrapText="1"/>
      <protection locked="0"/>
    </xf>
    <xf numFmtId="0" fontId="3" fillId="3" borderId="9" xfId="21" applyFont="1" applyFill="1" applyBorder="1" applyAlignment="1" applyProtection="1">
      <alignment vertical="center" wrapText="1"/>
      <protection/>
    </xf>
    <xf numFmtId="0" fontId="3" fillId="3" borderId="10" xfId="21" applyFont="1" applyFill="1" applyBorder="1" applyAlignment="1" applyProtection="1">
      <alignment vertical="center" wrapText="1"/>
      <protection/>
    </xf>
    <xf numFmtId="0" fontId="3" fillId="3" borderId="11" xfId="21" applyFont="1" applyFill="1" applyBorder="1" applyAlignment="1" applyProtection="1">
      <alignment vertical="center" wrapText="1"/>
      <protection/>
    </xf>
    <xf numFmtId="0" fontId="27" fillId="2" borderId="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49" fontId="28" fillId="0" borderId="0" xfId="15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</cellXfs>
  <cellStyles count="18">
    <cellStyle name="Normal" xfId="0"/>
    <cellStyle name="Hyperlink" xfId="15"/>
    <cellStyle name="Гиперссылка_BALANCE.WARM.2007YEAR(FACT)" xfId="16"/>
    <cellStyle name="Currency" xfId="17"/>
    <cellStyle name="Currency [0]" xfId="18"/>
    <cellStyle name="Обычный___________ __ ___ 3" xfId="19"/>
    <cellStyle name="Обычный___________ __ ________ _______ 3" xfId="20"/>
    <cellStyle name="Обычный_BALANCE.WARM.2007YEAR(FACT)" xfId="21"/>
    <cellStyle name="Обычный_Kom kompleks" xfId="22"/>
    <cellStyle name="Обычный_Вода" xfId="23"/>
    <cellStyle name="Обычный_Мониторинг №1 ЖКХ 2006" xfId="24"/>
    <cellStyle name="Обычный_Мониторинг по тарифам ТОWRK_BU" xfId="25"/>
    <cellStyle name="Обычный_Мониторирг по ВО на 2008 год jd" xfId="26"/>
    <cellStyle name="Обычный_тарифы на 2002г с 1-01" xfId="27"/>
    <cellStyle name="Обычный_Тепло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20\Local%20Settings\Temporary%20Internet%20Files\Content.IE5\B7222LUL\BALANCE.WARM.2009.FAC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Расходы организаций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REESTR_START"/>
      <sheetName val="TEHSHEET"/>
      <sheetName val="REESTR"/>
      <sheetName val="modProv"/>
      <sheetName val="REESTR_ORG"/>
      <sheetName val="для свода"/>
    </sheetNames>
    <sheetDataSet>
      <sheetData sheetId="1">
        <row r="3">
          <cell r="J3" t="str">
            <v>Версия 1.0</v>
          </cell>
        </row>
      </sheetData>
      <sheetData sheetId="17">
        <row r="2">
          <cell r="D2" t="str">
            <v>Алатырский район</v>
          </cell>
        </row>
        <row r="3">
          <cell r="D3" t="str">
            <v>Аликовский район</v>
          </cell>
        </row>
        <row r="4">
          <cell r="D4" t="str">
            <v>Батыревский район</v>
          </cell>
        </row>
        <row r="5">
          <cell r="D5" t="str">
            <v>Вурнарский район</v>
          </cell>
        </row>
        <row r="6">
          <cell r="D6" t="str">
            <v>Город Алатырь</v>
          </cell>
        </row>
        <row r="7">
          <cell r="D7" t="str">
            <v>Город Канаш</v>
          </cell>
        </row>
        <row r="8">
          <cell r="D8" t="str">
            <v>Город Новочебоксарск</v>
          </cell>
        </row>
        <row r="9">
          <cell r="D9" t="str">
            <v>Город Чебоксары</v>
          </cell>
        </row>
        <row r="10">
          <cell r="D10" t="str">
            <v>Город Шумерля</v>
          </cell>
        </row>
        <row r="11">
          <cell r="D11" t="str">
            <v>Ибресинский  район</v>
          </cell>
        </row>
        <row r="12">
          <cell r="D12" t="str">
            <v>Канашский район</v>
          </cell>
        </row>
        <row r="13">
          <cell r="D13" t="str">
            <v>Козловский район</v>
          </cell>
        </row>
        <row r="14">
          <cell r="D14" t="str">
            <v>Комсомольский район</v>
          </cell>
        </row>
        <row r="15">
          <cell r="D15" t="str">
            <v>Красноармейский район</v>
          </cell>
        </row>
        <row r="16">
          <cell r="D16" t="str">
            <v>Красночетайский район</v>
          </cell>
        </row>
        <row r="17">
          <cell r="D17" t="str">
            <v>Мариинско-Посадский район</v>
          </cell>
        </row>
        <row r="18">
          <cell r="D18" t="str">
            <v>Моргаушский район</v>
          </cell>
        </row>
        <row r="19">
          <cell r="D19" t="str">
            <v>Порецкий район</v>
          </cell>
        </row>
        <row r="20">
          <cell r="D20" t="str">
            <v>Урмарский район</v>
          </cell>
        </row>
        <row r="21">
          <cell r="D21" t="str">
            <v>Цивильский район</v>
          </cell>
        </row>
        <row r="22">
          <cell r="D22" t="str">
            <v>Чебоксарский район</v>
          </cell>
        </row>
        <row r="23">
          <cell r="D23" t="str">
            <v>Шемуршинский район</v>
          </cell>
        </row>
        <row r="24">
          <cell r="D24" t="str">
            <v>Шумерлинский район</v>
          </cell>
        </row>
        <row r="25">
          <cell r="D25" t="str">
            <v>Ядринский район</v>
          </cell>
        </row>
        <row r="26">
          <cell r="D26" t="str">
            <v>Яльчикский район</v>
          </cell>
        </row>
        <row r="27">
          <cell r="D27" t="str">
            <v>Янтиковский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C1">
      <selection activeCell="C2" sqref="A2:IV2"/>
    </sheetView>
  </sheetViews>
  <sheetFormatPr defaultColWidth="9.00390625" defaultRowHeight="15.75" customHeight="1"/>
  <cols>
    <col min="1" max="1" width="7.625" style="4" hidden="1" customWidth="1"/>
    <col min="2" max="2" width="7.625" style="2" hidden="1" customWidth="1"/>
    <col min="3" max="3" width="2.375" style="2" customWidth="1"/>
    <col min="4" max="4" width="11.875" style="2" customWidth="1"/>
    <col min="5" max="5" width="11.625" style="2" customWidth="1"/>
    <col min="6" max="6" width="5.00390625" style="2" customWidth="1"/>
    <col min="7" max="7" width="15.125" style="2" customWidth="1"/>
    <col min="8" max="8" width="12.625" style="2" customWidth="1"/>
    <col min="9" max="9" width="36.00390625" style="3" customWidth="1"/>
    <col min="10" max="10" width="14.75390625" style="3" customWidth="1"/>
    <col min="11" max="11" width="21.25390625" style="3" customWidth="1"/>
    <col min="12" max="12" width="23.375" style="2" customWidth="1"/>
    <col min="13" max="13" width="17.625" style="2" customWidth="1"/>
    <col min="14" max="14" width="19.375" style="2" customWidth="1"/>
    <col min="15" max="15" width="19.00390625" style="2" customWidth="1"/>
    <col min="16" max="16" width="5.00390625" style="4" customWidth="1"/>
    <col min="17" max="16384" width="9.125" style="5" customWidth="1"/>
  </cols>
  <sheetData>
    <row r="1" spans="1:2" ht="13.5" customHeight="1">
      <c r="A1" s="1">
        <v>0</v>
      </c>
      <c r="B1" s="2">
        <v>1</v>
      </c>
    </row>
    <row r="2" spans="1:16" ht="25.5">
      <c r="A2" s="1"/>
      <c r="D2" s="6" t="str">
        <f>Version</f>
        <v>Версия 1.0</v>
      </c>
      <c r="E2" s="7"/>
      <c r="F2" s="8"/>
      <c r="G2" s="9"/>
      <c r="H2" s="9"/>
      <c r="I2" s="10"/>
      <c r="J2" s="10"/>
      <c r="K2" s="10"/>
      <c r="L2" s="9"/>
      <c r="M2" s="9"/>
      <c r="N2" s="9"/>
      <c r="O2" s="9"/>
      <c r="P2" s="11"/>
    </row>
    <row r="3" spans="1:16" ht="38.25" customHeight="1">
      <c r="A3" s="1"/>
      <c r="D3" s="12"/>
      <c r="E3" s="13"/>
      <c r="F3" s="13"/>
      <c r="G3" s="13"/>
      <c r="H3" s="14" t="str">
        <f>"Перечень теплоснабжающих организаций - "&amp;I7&amp;". Муниципальное образование - "&amp;I10&amp;"."</f>
        <v>Перечень теплоснабжающих организаций - Чувашская республика. Муниципальное образование - .</v>
      </c>
      <c r="I3" s="15"/>
      <c r="J3" s="15"/>
      <c r="K3" s="15"/>
      <c r="L3" s="16"/>
      <c r="M3" s="13"/>
      <c r="N3" s="13"/>
      <c r="O3" s="13"/>
      <c r="P3" s="17"/>
    </row>
    <row r="4" spans="1:16" ht="12.75">
      <c r="A4" s="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7"/>
    </row>
    <row r="5" spans="1:16" ht="15.75" customHeight="1">
      <c r="A5" s="1"/>
      <c r="D5" s="18"/>
      <c r="E5" s="19"/>
      <c r="F5" s="19"/>
      <c r="G5" s="19"/>
      <c r="H5" s="19"/>
      <c r="I5" s="20"/>
      <c r="J5" s="20"/>
      <c r="K5" s="21"/>
      <c r="L5" s="19"/>
      <c r="M5" s="19"/>
      <c r="N5" s="19"/>
      <c r="O5" s="19"/>
      <c r="P5" s="17"/>
    </row>
    <row r="6" spans="1:16" ht="18" customHeight="1">
      <c r="A6" s="1"/>
      <c r="D6" s="18"/>
      <c r="E6" s="19"/>
      <c r="F6" s="19"/>
      <c r="G6" s="19"/>
      <c r="H6" s="19"/>
      <c r="I6" s="22" t="s">
        <v>0</v>
      </c>
      <c r="J6" s="22"/>
      <c r="K6" s="22"/>
      <c r="L6" s="19"/>
      <c r="M6" s="19"/>
      <c r="N6" s="19"/>
      <c r="O6" s="19"/>
      <c r="P6" s="23"/>
    </row>
    <row r="7" spans="1:16" ht="18" customHeight="1">
      <c r="A7" s="1"/>
      <c r="D7" s="18"/>
      <c r="E7" s="19"/>
      <c r="F7" s="19"/>
      <c r="G7" s="19"/>
      <c r="H7" s="19"/>
      <c r="I7" s="24" t="s">
        <v>1</v>
      </c>
      <c r="J7" s="24"/>
      <c r="K7" s="24"/>
      <c r="L7" s="19"/>
      <c r="M7" s="19"/>
      <c r="N7" s="19"/>
      <c r="O7" s="19"/>
      <c r="P7" s="23"/>
    </row>
    <row r="8" spans="1:16" s="2" customFormat="1" ht="18" customHeight="1">
      <c r="A8" s="1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3"/>
    </row>
    <row r="9" spans="1:16" ht="18" customHeight="1">
      <c r="A9" s="1"/>
      <c r="D9" s="18"/>
      <c r="E9" s="19"/>
      <c r="F9" s="19"/>
      <c r="G9" s="19"/>
      <c r="H9" s="19"/>
      <c r="I9" s="25" t="s">
        <v>2</v>
      </c>
      <c r="J9" s="25"/>
      <c r="K9" s="26" t="s">
        <v>3</v>
      </c>
      <c r="L9" s="19"/>
      <c r="M9" s="19"/>
      <c r="N9" s="19"/>
      <c r="O9" s="19"/>
      <c r="P9" s="23"/>
    </row>
    <row r="10" spans="4:16" ht="18">
      <c r="D10" s="18"/>
      <c r="E10" s="19"/>
      <c r="F10" s="19"/>
      <c r="G10" s="19"/>
      <c r="H10" s="19"/>
      <c r="I10" s="27"/>
      <c r="J10" s="28"/>
      <c r="K10" s="29"/>
      <c r="L10" s="19"/>
      <c r="M10" s="19"/>
      <c r="N10" s="19"/>
      <c r="O10" s="19"/>
      <c r="P10" s="23"/>
    </row>
    <row r="11" spans="4:16" ht="33" customHeight="1">
      <c r="D11" s="18"/>
      <c r="E11" s="19"/>
      <c r="F11" s="19"/>
      <c r="G11" s="19"/>
      <c r="H11" s="19"/>
      <c r="I11" s="30" t="s">
        <v>4</v>
      </c>
      <c r="J11" s="30"/>
      <c r="K11" s="30"/>
      <c r="L11" s="19"/>
      <c r="M11" s="19"/>
      <c r="N11" s="19"/>
      <c r="O11" s="19"/>
      <c r="P11" s="23"/>
    </row>
    <row r="12" spans="4:16" ht="60" customHeight="1">
      <c r="D12" s="31"/>
      <c r="E12" s="32"/>
      <c r="F12" s="33" t="s">
        <v>5</v>
      </c>
      <c r="G12" s="33" t="s">
        <v>6</v>
      </c>
      <c r="H12" s="33" t="s">
        <v>7</v>
      </c>
      <c r="I12" s="34" t="s">
        <v>8</v>
      </c>
      <c r="J12" s="33" t="s">
        <v>9</v>
      </c>
      <c r="K12" s="33" t="s">
        <v>10</v>
      </c>
      <c r="L12" s="33" t="s">
        <v>11</v>
      </c>
      <c r="M12" s="35" t="s">
        <v>12</v>
      </c>
      <c r="N12" s="36" t="s">
        <v>13</v>
      </c>
      <c r="O12" s="36" t="s">
        <v>14</v>
      </c>
      <c r="P12" s="37"/>
    </row>
    <row r="13" spans="4:16" ht="18">
      <c r="D13" s="12"/>
      <c r="E13" s="13"/>
      <c r="F13" s="38" t="s">
        <v>15</v>
      </c>
      <c r="G13" s="38"/>
      <c r="H13" s="38"/>
      <c r="I13" s="38"/>
      <c r="J13" s="38"/>
      <c r="K13" s="38"/>
      <c r="L13" s="38"/>
      <c r="M13" s="38"/>
      <c r="N13" s="38"/>
      <c r="O13" s="38"/>
      <c r="P13" s="17"/>
    </row>
    <row r="14" spans="4:16" ht="15.75" customHeight="1">
      <c r="D14" s="39"/>
      <c r="E14" s="40"/>
      <c r="F14" s="40"/>
      <c r="G14" s="40"/>
      <c r="H14" s="40"/>
      <c r="I14" s="41"/>
      <c r="J14" s="41"/>
      <c r="K14" s="41"/>
      <c r="L14" s="40"/>
      <c r="M14" s="40"/>
      <c r="N14" s="40"/>
      <c r="O14" s="40"/>
      <c r="P14" s="42"/>
    </row>
  </sheetData>
  <mergeCells count="9">
    <mergeCell ref="F13:O13"/>
    <mergeCell ref="I7:K7"/>
    <mergeCell ref="I9:J9"/>
    <mergeCell ref="I10:J10"/>
    <mergeCell ref="I11:K11"/>
    <mergeCell ref="D2:F2"/>
    <mergeCell ref="H3:L3"/>
    <mergeCell ref="I5:J5"/>
    <mergeCell ref="I6:K6"/>
  </mergeCells>
  <dataValidations count="2">
    <dataValidation type="list" allowBlank="1" showInputMessage="1" showErrorMessage="1" sqref="I10:J10">
      <formula1>MO_LIST</formula1>
    </dataValidation>
    <dataValidation errorStyle="warning" type="list" allowBlank="1" showInputMessage="1" showErrorMessage="1" errorTitle="Подтверждение!" error="Внимание! &#10;Вы ввели ОКТМО отсутствующее в списке. Пожалуйста, подтвердите свое действие или выберите ОКТМО из списка." sqref="K10">
      <formula1>OKTMO_LIST</formula1>
    </dataValidation>
  </dataValidations>
  <hyperlinks>
    <hyperlink ref="F13:O13" location="'Список организаций'!A1" display="Добавить организацию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D3">
      <selection activeCell="K25" sqref="K25"/>
    </sheetView>
  </sheetViews>
  <sheetFormatPr defaultColWidth="9.00390625" defaultRowHeight="12.75"/>
  <cols>
    <col min="1" max="3" width="21.25390625" style="47" hidden="1" customWidth="1"/>
    <col min="4" max="4" width="3.875" style="47" customWidth="1"/>
    <col min="5" max="5" width="4.125" style="47" customWidth="1"/>
    <col min="6" max="6" width="4.75390625" style="47" customWidth="1"/>
    <col min="7" max="7" width="44.75390625" style="47" customWidth="1"/>
    <col min="8" max="8" width="19.375" style="47" customWidth="1"/>
    <col min="9" max="10" width="15.75390625" style="47" customWidth="1"/>
    <col min="11" max="11" width="22.875" style="47" customWidth="1"/>
    <col min="12" max="12" width="17.375" style="47" customWidth="1"/>
    <col min="13" max="13" width="14.875" style="47" customWidth="1"/>
    <col min="14" max="14" width="18.125" style="47" customWidth="1"/>
    <col min="15" max="15" width="25.25390625" style="47" customWidth="1"/>
    <col min="16" max="16" width="34.25390625" style="47" hidden="1" customWidth="1"/>
    <col min="17" max="17" width="30.125" style="47" hidden="1" customWidth="1"/>
    <col min="18" max="18" width="19.125" style="47" customWidth="1"/>
    <col min="19" max="19" width="17.875" style="47" customWidth="1"/>
    <col min="20" max="20" width="15.75390625" style="47" customWidth="1"/>
    <col min="21" max="21" width="14.125" style="47" customWidth="1"/>
    <col min="22" max="22" width="16.375" style="47" customWidth="1"/>
    <col min="23" max="23" width="14.875" style="47" customWidth="1"/>
    <col min="24" max="24" width="15.625" style="47" customWidth="1"/>
    <col min="25" max="25" width="25.25390625" style="47" customWidth="1"/>
    <col min="26" max="26" width="34.25390625" style="47" hidden="1" customWidth="1"/>
    <col min="27" max="27" width="17.625" style="47" hidden="1" customWidth="1"/>
    <col min="28" max="28" width="20.375" style="47" customWidth="1"/>
    <col min="29" max="31" width="17.125" style="47" customWidth="1"/>
    <col min="32" max="16384" width="9.125" style="47" customWidth="1"/>
  </cols>
  <sheetData>
    <row r="1" spans="5:32" s="43" customFormat="1" ht="44.25" customHeight="1" hidden="1"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4"/>
    </row>
    <row r="2" spans="1:36" ht="44.25" customHeight="1" hidden="1">
      <c r="A2" s="46"/>
      <c r="B2" s="46"/>
      <c r="C2" s="46"/>
      <c r="E2" s="48"/>
      <c r="F2" s="49"/>
      <c r="G2" s="50"/>
      <c r="H2" s="51">
        <f>U2-S2-T2-R2+J2+I2</f>
        <v>0</v>
      </c>
      <c r="I2" s="52"/>
      <c r="J2" s="51">
        <f>K2+L2+M2+N2+O2+R2</f>
        <v>0</v>
      </c>
      <c r="K2" s="52"/>
      <c r="L2" s="52"/>
      <c r="M2" s="52"/>
      <c r="N2" s="52"/>
      <c r="O2" s="53">
        <f>SUM(P2:Q2)</f>
        <v>0</v>
      </c>
      <c r="P2" s="54"/>
      <c r="Q2" s="55"/>
      <c r="R2" s="52"/>
      <c r="S2" s="52"/>
      <c r="T2" s="52"/>
      <c r="U2" s="53">
        <f>V2+W2</f>
        <v>0</v>
      </c>
      <c r="V2" s="52"/>
      <c r="W2" s="53">
        <f>X2+Y2+AB2</f>
        <v>0</v>
      </c>
      <c r="X2" s="52"/>
      <c r="Y2" s="53">
        <f>SUM(Z2:AA2)</f>
        <v>0</v>
      </c>
      <c r="Z2" s="54"/>
      <c r="AA2" s="55"/>
      <c r="AB2" s="51">
        <f>SUM(AC2:AE2)</f>
        <v>0</v>
      </c>
      <c r="AC2" s="52"/>
      <c r="AD2" s="52"/>
      <c r="AE2" s="52"/>
      <c r="AF2" s="56"/>
      <c r="AG2" s="57">
        <f>O2+Y2</f>
        <v>0</v>
      </c>
      <c r="AH2" s="57">
        <f>L2+AC2</f>
        <v>0</v>
      </c>
      <c r="AI2" s="57">
        <f>M2+AD2</f>
        <v>0</v>
      </c>
      <c r="AJ2" s="57">
        <f>N2+AE2</f>
        <v>0</v>
      </c>
    </row>
    <row r="3" ht="18.75" customHeight="1">
      <c r="F3" s="58"/>
    </row>
    <row r="4" spans="5:32" s="59" customFormat="1" ht="24.75" customHeight="1">
      <c r="E4" s="60"/>
      <c r="F4" s="61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5"/>
      <c r="X4" s="65"/>
      <c r="Y4" s="65"/>
      <c r="Z4" s="65"/>
      <c r="AA4" s="61"/>
      <c r="AB4" s="61"/>
      <c r="AC4" s="61"/>
      <c r="AD4" s="61"/>
      <c r="AE4" s="66"/>
      <c r="AF4" s="67"/>
    </row>
    <row r="5" spans="5:32" s="59" customFormat="1" ht="18">
      <c r="E5" s="48"/>
      <c r="F5" s="68" t="str">
        <f>"Баланс теплоснабжения по муниципальному образованию - "&amp;'[1]Список организаций'!I10</f>
        <v>Баланс теплоснабжения по муниципальному образованию - 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F5" s="71"/>
    </row>
    <row r="6" spans="5:32" s="59" customFormat="1" ht="21" customHeight="1">
      <c r="E6" s="48"/>
      <c r="F6" s="61"/>
      <c r="G6" s="72" t="s">
        <v>16</v>
      </c>
      <c r="H6" s="72"/>
      <c r="I6" s="64"/>
      <c r="J6" s="64"/>
      <c r="K6" s="64"/>
      <c r="L6" s="64"/>
      <c r="M6" s="64"/>
      <c r="N6" s="64"/>
      <c r="O6" s="64"/>
      <c r="P6" s="65"/>
      <c r="Q6" s="61"/>
      <c r="R6" s="64"/>
      <c r="S6" s="64"/>
      <c r="T6" s="64"/>
      <c r="U6" s="64"/>
      <c r="V6" s="64"/>
      <c r="W6" s="65"/>
      <c r="X6" s="65"/>
      <c r="Y6" s="65"/>
      <c r="Z6" s="65"/>
      <c r="AA6" s="61"/>
      <c r="AB6" s="61"/>
      <c r="AC6" s="61"/>
      <c r="AD6" s="61"/>
      <c r="AE6" s="64" t="s">
        <v>17</v>
      </c>
      <c r="AF6" s="71"/>
    </row>
    <row r="7" spans="5:32" ht="49.5" customHeight="1">
      <c r="E7" s="73"/>
      <c r="F7" s="74" t="s">
        <v>18</v>
      </c>
      <c r="G7" s="74" t="s">
        <v>19</v>
      </c>
      <c r="H7" s="74" t="s">
        <v>20</v>
      </c>
      <c r="I7" s="74" t="s">
        <v>21</v>
      </c>
      <c r="J7" s="75" t="s">
        <v>22</v>
      </c>
      <c r="K7" s="76"/>
      <c r="L7" s="76"/>
      <c r="M7" s="76"/>
      <c r="N7" s="76"/>
      <c r="O7" s="76"/>
      <c r="P7" s="76"/>
      <c r="Q7" s="76"/>
      <c r="R7" s="77"/>
      <c r="S7" s="75" t="s">
        <v>23</v>
      </c>
      <c r="T7" s="77"/>
      <c r="U7" s="74" t="s">
        <v>24</v>
      </c>
      <c r="V7" s="74" t="s">
        <v>25</v>
      </c>
      <c r="W7" s="74" t="s">
        <v>26</v>
      </c>
      <c r="X7" s="74" t="s">
        <v>27</v>
      </c>
      <c r="Y7" s="78" t="s">
        <v>28</v>
      </c>
      <c r="Z7" s="79"/>
      <c r="AA7" s="80"/>
      <c r="AB7" s="74" t="s">
        <v>29</v>
      </c>
      <c r="AC7" s="74"/>
      <c r="AD7" s="74"/>
      <c r="AE7" s="74"/>
      <c r="AF7" s="56"/>
    </row>
    <row r="8" spans="5:32" s="81" customFormat="1" ht="21.75" customHeight="1">
      <c r="E8" s="82"/>
      <c r="F8" s="74"/>
      <c r="G8" s="74"/>
      <c r="H8" s="74"/>
      <c r="I8" s="74"/>
      <c r="J8" s="83" t="s">
        <v>30</v>
      </c>
      <c r="K8" s="84" t="s">
        <v>31</v>
      </c>
      <c r="L8" s="84" t="s">
        <v>32</v>
      </c>
      <c r="M8" s="84" t="s">
        <v>33</v>
      </c>
      <c r="N8" s="84" t="s">
        <v>34</v>
      </c>
      <c r="O8" s="84" t="s">
        <v>35</v>
      </c>
      <c r="P8" s="85"/>
      <c r="Q8" s="86"/>
      <c r="R8" s="84" t="s">
        <v>36</v>
      </c>
      <c r="S8" s="74" t="s">
        <v>37</v>
      </c>
      <c r="T8" s="74" t="s">
        <v>38</v>
      </c>
      <c r="U8" s="74"/>
      <c r="V8" s="74"/>
      <c r="W8" s="74"/>
      <c r="X8" s="74"/>
      <c r="Y8" s="87" t="s">
        <v>30</v>
      </c>
      <c r="Z8" s="85"/>
      <c r="AA8" s="86"/>
      <c r="AB8" s="74" t="s">
        <v>30</v>
      </c>
      <c r="AC8" s="74" t="s">
        <v>39</v>
      </c>
      <c r="AD8" s="74" t="s">
        <v>33</v>
      </c>
      <c r="AE8" s="74" t="s">
        <v>40</v>
      </c>
      <c r="AF8" s="88"/>
    </row>
    <row r="9" spans="5:32" s="81" customFormat="1" ht="14.25">
      <c r="E9" s="82"/>
      <c r="F9" s="74"/>
      <c r="G9" s="74"/>
      <c r="H9" s="87"/>
      <c r="I9" s="87"/>
      <c r="J9" s="83"/>
      <c r="K9" s="87"/>
      <c r="L9" s="87"/>
      <c r="M9" s="87"/>
      <c r="N9" s="87"/>
      <c r="O9" s="87"/>
      <c r="P9" s="89"/>
      <c r="Q9" s="89"/>
      <c r="R9" s="87"/>
      <c r="S9" s="87"/>
      <c r="T9" s="87"/>
      <c r="U9" s="87"/>
      <c r="V9" s="87"/>
      <c r="W9" s="87"/>
      <c r="X9" s="87"/>
      <c r="Y9" s="83"/>
      <c r="Z9" s="89"/>
      <c r="AA9" s="89"/>
      <c r="AB9" s="87"/>
      <c r="AC9" s="87"/>
      <c r="AD9" s="87"/>
      <c r="AE9" s="87"/>
      <c r="AF9" s="88"/>
    </row>
    <row r="10" spans="5:32" s="81" customFormat="1" ht="14.25">
      <c r="E10" s="82"/>
      <c r="F10" s="85"/>
      <c r="G10" s="85" t="s">
        <v>41</v>
      </c>
      <c r="H10" s="85" t="s">
        <v>42</v>
      </c>
      <c r="I10" s="85" t="s">
        <v>43</v>
      </c>
      <c r="J10" s="85" t="s">
        <v>44</v>
      </c>
      <c r="K10" s="85" t="s">
        <v>45</v>
      </c>
      <c r="L10" s="85" t="s">
        <v>46</v>
      </c>
      <c r="M10" s="85" t="s">
        <v>47</v>
      </c>
      <c r="N10" s="85" t="s">
        <v>48</v>
      </c>
      <c r="O10" s="85" t="s">
        <v>49</v>
      </c>
      <c r="P10" s="90" t="str">
        <f>"3.5."&amp;P8</f>
        <v>3.5.</v>
      </c>
      <c r="Q10" s="90" t="str">
        <f>"3.5."&amp;Q8</f>
        <v>3.5.</v>
      </c>
      <c r="R10" s="85" t="s">
        <v>50</v>
      </c>
      <c r="S10" s="85" t="s">
        <v>51</v>
      </c>
      <c r="T10" s="85" t="s">
        <v>52</v>
      </c>
      <c r="U10" s="85" t="s">
        <v>53</v>
      </c>
      <c r="V10" s="85" t="s">
        <v>54</v>
      </c>
      <c r="W10" s="85" t="s">
        <v>55</v>
      </c>
      <c r="X10" s="85" t="s">
        <v>56</v>
      </c>
      <c r="Y10" s="85" t="s">
        <v>57</v>
      </c>
      <c r="Z10" s="90" t="str">
        <f>"5.2.2."&amp;Z8</f>
        <v>5.2.2.</v>
      </c>
      <c r="AA10" s="90" t="str">
        <f>"5.2.2."&amp;AA8</f>
        <v>5.2.2.</v>
      </c>
      <c r="AB10" s="85" t="s">
        <v>58</v>
      </c>
      <c r="AC10" s="85" t="s">
        <v>59</v>
      </c>
      <c r="AD10" s="85" t="s">
        <v>60</v>
      </c>
      <c r="AE10" s="85" t="s">
        <v>61</v>
      </c>
      <c r="AF10" s="88"/>
    </row>
    <row r="11" spans="1:32" ht="21" customHeight="1">
      <c r="A11" s="46"/>
      <c r="B11" s="46"/>
      <c r="C11" s="46"/>
      <c r="E11" s="91"/>
      <c r="F11" s="92"/>
      <c r="G11" s="93" t="s">
        <v>62</v>
      </c>
      <c r="H11" s="53">
        <f aca="true" t="shared" si="0" ref="H11:AE11">SUM(H12:H13)</f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3">
        <f t="shared" si="0"/>
        <v>0</v>
      </c>
      <c r="Q11" s="53">
        <f t="shared" si="0"/>
        <v>0</v>
      </c>
      <c r="R11" s="53">
        <f t="shared" si="0"/>
        <v>0</v>
      </c>
      <c r="S11" s="53">
        <f t="shared" si="0"/>
        <v>0</v>
      </c>
      <c r="T11" s="53">
        <f t="shared" si="0"/>
        <v>0</v>
      </c>
      <c r="U11" s="53">
        <f t="shared" si="0"/>
        <v>0</v>
      </c>
      <c r="V11" s="53">
        <f t="shared" si="0"/>
        <v>0</v>
      </c>
      <c r="W11" s="53">
        <f t="shared" si="0"/>
        <v>0</v>
      </c>
      <c r="X11" s="53">
        <f t="shared" si="0"/>
        <v>0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53">
        <f t="shared" si="0"/>
        <v>0</v>
      </c>
      <c r="AC11" s="53">
        <f t="shared" si="0"/>
        <v>0</v>
      </c>
      <c r="AD11" s="53">
        <f t="shared" si="0"/>
        <v>0</v>
      </c>
      <c r="AE11" s="53">
        <f t="shared" si="0"/>
        <v>0</v>
      </c>
      <c r="AF11" s="94"/>
    </row>
    <row r="12" spans="1:32" ht="25.5" customHeight="1" hidden="1">
      <c r="A12" s="46"/>
      <c r="B12" s="46"/>
      <c r="C12" s="46"/>
      <c r="E12" s="91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4"/>
    </row>
    <row r="13" spans="5:32" ht="21" customHeight="1">
      <c r="E13" s="97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8"/>
      <c r="AC13" s="96"/>
      <c r="AD13" s="96"/>
      <c r="AE13" s="96"/>
      <c r="AF13" s="99"/>
    </row>
    <row r="26" ht="14.25">
      <c r="I26" s="100"/>
    </row>
    <row r="27" ht="14.25">
      <c r="I27" s="100"/>
    </row>
  </sheetData>
  <mergeCells count="29">
    <mergeCell ref="AB8:AB9"/>
    <mergeCell ref="AC8:AC9"/>
    <mergeCell ref="AD8:AD9"/>
    <mergeCell ref="AE8:AE9"/>
    <mergeCell ref="AB7:AE7"/>
    <mergeCell ref="J8:J9"/>
    <mergeCell ref="K8:K9"/>
    <mergeCell ref="L8:L9"/>
    <mergeCell ref="M8:M9"/>
    <mergeCell ref="N8:N9"/>
    <mergeCell ref="O8:O9"/>
    <mergeCell ref="R8:R9"/>
    <mergeCell ref="S8:S9"/>
    <mergeCell ref="T8:T9"/>
    <mergeCell ref="V7:V9"/>
    <mergeCell ref="W7:W9"/>
    <mergeCell ref="X7:X9"/>
    <mergeCell ref="Y7:AA7"/>
    <mergeCell ref="Y8:Y9"/>
    <mergeCell ref="H4:U4"/>
    <mergeCell ref="F5:AE5"/>
    <mergeCell ref="G6:H6"/>
    <mergeCell ref="F7:F9"/>
    <mergeCell ref="G7:G9"/>
    <mergeCell ref="H7:H9"/>
    <mergeCell ref="I7:I9"/>
    <mergeCell ref="J7:R7"/>
    <mergeCell ref="S7:T7"/>
    <mergeCell ref="U7:U9"/>
  </mergeCells>
  <dataValidations count="3">
    <dataValidation allowBlank="1" showInputMessage="1" showErrorMessage="1" sqref="K8 L8:N9"/>
    <dataValidation type="decimal" allowBlank="1" showInputMessage="1" showErrorMessage="1" sqref="Y2 O2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AC2:AE2 P12:Q13 P1:Q3 I2 K2:N2 X2 R2:T2 V2 Z12:AA13 Z1:AA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G3">
      <selection activeCell="A1" sqref="A1:IV16384"/>
    </sheetView>
  </sheetViews>
  <sheetFormatPr defaultColWidth="9.00390625" defaultRowHeight="12.75"/>
  <cols>
    <col min="1" max="3" width="21.25390625" style="47" hidden="1" customWidth="1"/>
    <col min="4" max="4" width="3.875" style="47" customWidth="1"/>
    <col min="5" max="5" width="4.125" style="47" customWidth="1"/>
    <col min="6" max="6" width="4.75390625" style="47" customWidth="1"/>
    <col min="7" max="7" width="44.75390625" style="47" customWidth="1"/>
    <col min="8" max="8" width="19.375" style="47" customWidth="1"/>
    <col min="9" max="10" width="15.75390625" style="47" customWidth="1"/>
    <col min="11" max="11" width="22.875" style="47" customWidth="1"/>
    <col min="12" max="12" width="17.375" style="47" customWidth="1"/>
    <col min="13" max="13" width="14.875" style="47" customWidth="1"/>
    <col min="14" max="14" width="18.125" style="47" customWidth="1"/>
    <col min="15" max="15" width="25.25390625" style="47" customWidth="1"/>
    <col min="16" max="16" width="34.25390625" style="47" hidden="1" customWidth="1"/>
    <col min="17" max="17" width="30.125" style="47" hidden="1" customWidth="1"/>
    <col min="18" max="18" width="19.125" style="47" customWidth="1"/>
    <col min="19" max="19" width="17.875" style="47" customWidth="1"/>
    <col min="20" max="20" width="15.75390625" style="47" customWidth="1"/>
    <col min="21" max="21" width="14.125" style="47" customWidth="1"/>
    <col min="22" max="22" width="16.375" style="47" customWidth="1"/>
    <col min="23" max="23" width="14.875" style="47" customWidth="1"/>
    <col min="24" max="24" width="15.625" style="47" customWidth="1"/>
    <col min="25" max="25" width="25.25390625" style="47" customWidth="1"/>
    <col min="26" max="26" width="34.25390625" style="47" hidden="1" customWidth="1"/>
    <col min="27" max="27" width="17.625" style="47" hidden="1" customWidth="1"/>
    <col min="28" max="28" width="20.375" style="47" customWidth="1"/>
    <col min="29" max="31" width="17.125" style="47" customWidth="1"/>
    <col min="32" max="16384" width="9.125" style="47" customWidth="1"/>
  </cols>
  <sheetData>
    <row r="1" spans="5:32" s="43" customFormat="1" ht="44.25" customHeight="1" hidden="1"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4"/>
    </row>
    <row r="2" spans="1:36" ht="44.25" customHeight="1" hidden="1">
      <c r="A2" s="46"/>
      <c r="B2" s="46"/>
      <c r="C2" s="46"/>
      <c r="E2" s="48"/>
      <c r="F2" s="49"/>
      <c r="G2" s="50"/>
      <c r="H2" s="51">
        <f>U2-S2-T2-R2+J2+I2</f>
        <v>0</v>
      </c>
      <c r="I2" s="52"/>
      <c r="J2" s="51">
        <f>K2+L2+M2+N2+O2+R2</f>
        <v>0</v>
      </c>
      <c r="K2" s="52"/>
      <c r="L2" s="52"/>
      <c r="M2" s="52"/>
      <c r="N2" s="52"/>
      <c r="O2" s="53">
        <f>SUM(P2:Q2)</f>
        <v>0</v>
      </c>
      <c r="P2" s="54"/>
      <c r="Q2" s="55"/>
      <c r="R2" s="52"/>
      <c r="S2" s="52"/>
      <c r="T2" s="52"/>
      <c r="U2" s="53">
        <f>V2+W2</f>
        <v>0</v>
      </c>
      <c r="V2" s="52"/>
      <c r="W2" s="53">
        <f>X2+Y2+AB2</f>
        <v>0</v>
      </c>
      <c r="X2" s="52"/>
      <c r="Y2" s="53">
        <f>SUM(Z2:AA2)</f>
        <v>0</v>
      </c>
      <c r="Z2" s="54"/>
      <c r="AA2" s="55"/>
      <c r="AB2" s="51">
        <f>SUM(AC2:AE2)</f>
        <v>0</v>
      </c>
      <c r="AC2" s="52"/>
      <c r="AD2" s="52"/>
      <c r="AE2" s="52"/>
      <c r="AF2" s="56"/>
      <c r="AG2" s="57">
        <f>O2+Y2</f>
        <v>0</v>
      </c>
      <c r="AH2" s="57">
        <f>L2+AC2</f>
        <v>0</v>
      </c>
      <c r="AI2" s="57">
        <f>M2+AD2</f>
        <v>0</v>
      </c>
      <c r="AJ2" s="57">
        <f>N2+AE2</f>
        <v>0</v>
      </c>
    </row>
    <row r="3" ht="18.75" customHeight="1">
      <c r="F3" s="58"/>
    </row>
    <row r="4" spans="5:32" s="59" customFormat="1" ht="24.75" customHeight="1">
      <c r="E4" s="60"/>
      <c r="F4" s="61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5"/>
      <c r="X4" s="65"/>
      <c r="Y4" s="65"/>
      <c r="Z4" s="65"/>
      <c r="AA4" s="61"/>
      <c r="AB4" s="61"/>
      <c r="AC4" s="61"/>
      <c r="AD4" s="61"/>
      <c r="AE4" s="66"/>
      <c r="AF4" s="67"/>
    </row>
    <row r="5" spans="5:32" s="59" customFormat="1" ht="18">
      <c r="E5" s="48"/>
      <c r="F5" s="68" t="str">
        <f>"Баланс теплоснабжения по муниципальному образованию - "&amp;'[1]Список организаций'!I10</f>
        <v>Баланс теплоснабжения по муниципальному образованию - 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F5" s="71"/>
    </row>
    <row r="6" spans="5:32" s="59" customFormat="1" ht="21" customHeight="1">
      <c r="E6" s="48"/>
      <c r="F6" s="61"/>
      <c r="G6" s="72" t="s">
        <v>16</v>
      </c>
      <c r="H6" s="72"/>
      <c r="I6" s="64"/>
      <c r="J6" s="64"/>
      <c r="K6" s="64"/>
      <c r="L6" s="64"/>
      <c r="M6" s="64"/>
      <c r="N6" s="64"/>
      <c r="O6" s="64"/>
      <c r="P6" s="65"/>
      <c r="Q6" s="61"/>
      <c r="R6" s="64"/>
      <c r="S6" s="64"/>
      <c r="T6" s="64"/>
      <c r="U6" s="64"/>
      <c r="V6" s="64"/>
      <c r="W6" s="65"/>
      <c r="X6" s="65"/>
      <c r="Y6" s="65"/>
      <c r="Z6" s="65"/>
      <c r="AA6" s="61"/>
      <c r="AB6" s="61"/>
      <c r="AC6" s="61"/>
      <c r="AD6" s="61"/>
      <c r="AE6" s="64" t="s">
        <v>17</v>
      </c>
      <c r="AF6" s="71"/>
    </row>
    <row r="7" spans="5:32" ht="49.5" customHeight="1">
      <c r="E7" s="73"/>
      <c r="F7" s="74" t="s">
        <v>18</v>
      </c>
      <c r="G7" s="74" t="s">
        <v>19</v>
      </c>
      <c r="H7" s="74" t="s">
        <v>20</v>
      </c>
      <c r="I7" s="74" t="s">
        <v>21</v>
      </c>
      <c r="J7" s="75" t="s">
        <v>22</v>
      </c>
      <c r="K7" s="76"/>
      <c r="L7" s="76"/>
      <c r="M7" s="76"/>
      <c r="N7" s="76"/>
      <c r="O7" s="76"/>
      <c r="P7" s="76"/>
      <c r="Q7" s="76"/>
      <c r="R7" s="77"/>
      <c r="S7" s="75" t="s">
        <v>23</v>
      </c>
      <c r="T7" s="77"/>
      <c r="U7" s="74" t="s">
        <v>24</v>
      </c>
      <c r="V7" s="74" t="s">
        <v>25</v>
      </c>
      <c r="W7" s="74" t="s">
        <v>26</v>
      </c>
      <c r="X7" s="74" t="s">
        <v>27</v>
      </c>
      <c r="Y7" s="78" t="s">
        <v>28</v>
      </c>
      <c r="Z7" s="79"/>
      <c r="AA7" s="80"/>
      <c r="AB7" s="74" t="s">
        <v>29</v>
      </c>
      <c r="AC7" s="74"/>
      <c r="AD7" s="74"/>
      <c r="AE7" s="74"/>
      <c r="AF7" s="56"/>
    </row>
    <row r="8" spans="5:32" s="81" customFormat="1" ht="21.75" customHeight="1">
      <c r="E8" s="82"/>
      <c r="F8" s="74"/>
      <c r="G8" s="74"/>
      <c r="H8" s="74"/>
      <c r="I8" s="74"/>
      <c r="J8" s="83" t="s">
        <v>30</v>
      </c>
      <c r="K8" s="84" t="s">
        <v>31</v>
      </c>
      <c r="L8" s="84" t="s">
        <v>32</v>
      </c>
      <c r="M8" s="84" t="s">
        <v>33</v>
      </c>
      <c r="N8" s="84" t="s">
        <v>34</v>
      </c>
      <c r="O8" s="84" t="s">
        <v>35</v>
      </c>
      <c r="P8" s="85"/>
      <c r="Q8" s="86"/>
      <c r="R8" s="84" t="s">
        <v>36</v>
      </c>
      <c r="S8" s="74" t="s">
        <v>37</v>
      </c>
      <c r="T8" s="74" t="s">
        <v>38</v>
      </c>
      <c r="U8" s="74"/>
      <c r="V8" s="74"/>
      <c r="W8" s="74"/>
      <c r="X8" s="74"/>
      <c r="Y8" s="87" t="s">
        <v>30</v>
      </c>
      <c r="Z8" s="85"/>
      <c r="AA8" s="86"/>
      <c r="AB8" s="74" t="s">
        <v>30</v>
      </c>
      <c r="AC8" s="74" t="s">
        <v>39</v>
      </c>
      <c r="AD8" s="74" t="s">
        <v>33</v>
      </c>
      <c r="AE8" s="74" t="s">
        <v>40</v>
      </c>
      <c r="AF8" s="88"/>
    </row>
    <row r="9" spans="5:32" s="81" customFormat="1" ht="14.25">
      <c r="E9" s="82"/>
      <c r="F9" s="74"/>
      <c r="G9" s="74"/>
      <c r="H9" s="87"/>
      <c r="I9" s="87"/>
      <c r="J9" s="83"/>
      <c r="K9" s="87"/>
      <c r="L9" s="87"/>
      <c r="M9" s="87"/>
      <c r="N9" s="87"/>
      <c r="O9" s="87"/>
      <c r="P9" s="89"/>
      <c r="Q9" s="89"/>
      <c r="R9" s="87"/>
      <c r="S9" s="87"/>
      <c r="T9" s="87"/>
      <c r="U9" s="87"/>
      <c r="V9" s="87"/>
      <c r="W9" s="87"/>
      <c r="X9" s="87"/>
      <c r="Y9" s="83"/>
      <c r="Z9" s="89"/>
      <c r="AA9" s="89"/>
      <c r="AB9" s="87"/>
      <c r="AC9" s="87"/>
      <c r="AD9" s="87"/>
      <c r="AE9" s="87"/>
      <c r="AF9" s="88"/>
    </row>
    <row r="10" spans="5:32" s="81" customFormat="1" ht="14.25">
      <c r="E10" s="82"/>
      <c r="F10" s="85"/>
      <c r="G10" s="85" t="s">
        <v>41</v>
      </c>
      <c r="H10" s="85" t="s">
        <v>42</v>
      </c>
      <c r="I10" s="85" t="s">
        <v>43</v>
      </c>
      <c r="J10" s="85" t="s">
        <v>44</v>
      </c>
      <c r="K10" s="85" t="s">
        <v>45</v>
      </c>
      <c r="L10" s="85" t="s">
        <v>46</v>
      </c>
      <c r="M10" s="85" t="s">
        <v>47</v>
      </c>
      <c r="N10" s="85" t="s">
        <v>48</v>
      </c>
      <c r="O10" s="85" t="s">
        <v>49</v>
      </c>
      <c r="P10" s="90" t="str">
        <f>"3.5."&amp;P8</f>
        <v>3.5.</v>
      </c>
      <c r="Q10" s="90" t="str">
        <f>"3.5."&amp;Q8</f>
        <v>3.5.</v>
      </c>
      <c r="R10" s="85" t="s">
        <v>50</v>
      </c>
      <c r="S10" s="85" t="s">
        <v>51</v>
      </c>
      <c r="T10" s="85" t="s">
        <v>52</v>
      </c>
      <c r="U10" s="85" t="s">
        <v>53</v>
      </c>
      <c r="V10" s="85" t="s">
        <v>54</v>
      </c>
      <c r="W10" s="85" t="s">
        <v>55</v>
      </c>
      <c r="X10" s="85" t="s">
        <v>56</v>
      </c>
      <c r="Y10" s="85" t="s">
        <v>57</v>
      </c>
      <c r="Z10" s="90" t="str">
        <f>"5.2.2."&amp;Z8</f>
        <v>5.2.2.</v>
      </c>
      <c r="AA10" s="90" t="str">
        <f>"5.2.2."&amp;AA8</f>
        <v>5.2.2.</v>
      </c>
      <c r="AB10" s="85" t="s">
        <v>58</v>
      </c>
      <c r="AC10" s="85" t="s">
        <v>59</v>
      </c>
      <c r="AD10" s="85" t="s">
        <v>60</v>
      </c>
      <c r="AE10" s="85" t="s">
        <v>61</v>
      </c>
      <c r="AF10" s="88"/>
    </row>
    <row r="11" spans="1:32" ht="21" customHeight="1">
      <c r="A11" s="46"/>
      <c r="B11" s="46"/>
      <c r="C11" s="46"/>
      <c r="E11" s="91"/>
      <c r="F11" s="92"/>
      <c r="G11" s="93" t="s">
        <v>62</v>
      </c>
      <c r="H11" s="53">
        <f aca="true" t="shared" si="0" ref="H11:AE11">SUM(H12:H13)</f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3">
        <f t="shared" si="0"/>
        <v>0</v>
      </c>
      <c r="Q11" s="53">
        <f t="shared" si="0"/>
        <v>0</v>
      </c>
      <c r="R11" s="53">
        <f t="shared" si="0"/>
        <v>0</v>
      </c>
      <c r="S11" s="53">
        <f t="shared" si="0"/>
        <v>0</v>
      </c>
      <c r="T11" s="53">
        <f t="shared" si="0"/>
        <v>0</v>
      </c>
      <c r="U11" s="53">
        <f t="shared" si="0"/>
        <v>0</v>
      </c>
      <c r="V11" s="53">
        <f t="shared" si="0"/>
        <v>0</v>
      </c>
      <c r="W11" s="53">
        <f t="shared" si="0"/>
        <v>0</v>
      </c>
      <c r="X11" s="53">
        <f t="shared" si="0"/>
        <v>0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53">
        <f t="shared" si="0"/>
        <v>0</v>
      </c>
      <c r="AC11" s="53">
        <f t="shared" si="0"/>
        <v>0</v>
      </c>
      <c r="AD11" s="53">
        <f t="shared" si="0"/>
        <v>0</v>
      </c>
      <c r="AE11" s="53">
        <f t="shared" si="0"/>
        <v>0</v>
      </c>
      <c r="AF11" s="94"/>
    </row>
    <row r="12" spans="1:32" ht="25.5" customHeight="1" hidden="1">
      <c r="A12" s="46"/>
      <c r="B12" s="46"/>
      <c r="C12" s="46"/>
      <c r="E12" s="91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4"/>
    </row>
    <row r="13" spans="5:32" ht="21" customHeight="1">
      <c r="E13" s="97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8"/>
      <c r="AC13" s="96"/>
      <c r="AD13" s="96"/>
      <c r="AE13" s="96"/>
      <c r="AF13" s="99"/>
    </row>
    <row r="26" ht="14.25">
      <c r="I26" s="100"/>
    </row>
    <row r="27" ht="14.25">
      <c r="I27" s="100"/>
    </row>
  </sheetData>
  <mergeCells count="29">
    <mergeCell ref="AB8:AB9"/>
    <mergeCell ref="AC8:AC9"/>
    <mergeCell ref="AD8:AD9"/>
    <mergeCell ref="AE8:AE9"/>
    <mergeCell ref="AB7:AE7"/>
    <mergeCell ref="J8:J9"/>
    <mergeCell ref="K8:K9"/>
    <mergeCell ref="L8:L9"/>
    <mergeCell ref="M8:M9"/>
    <mergeCell ref="N8:N9"/>
    <mergeCell ref="O8:O9"/>
    <mergeCell ref="R8:R9"/>
    <mergeCell ref="S8:S9"/>
    <mergeCell ref="T8:T9"/>
    <mergeCell ref="V7:V9"/>
    <mergeCell ref="W7:W9"/>
    <mergeCell ref="X7:X9"/>
    <mergeCell ref="Y7:AA7"/>
    <mergeCell ref="Y8:Y9"/>
    <mergeCell ref="H4:U4"/>
    <mergeCell ref="F5:AE5"/>
    <mergeCell ref="G6:H6"/>
    <mergeCell ref="F7:F9"/>
    <mergeCell ref="G7:G9"/>
    <mergeCell ref="H7:H9"/>
    <mergeCell ref="I7:I9"/>
    <mergeCell ref="J7:R7"/>
    <mergeCell ref="S7:T7"/>
    <mergeCell ref="U7:U9"/>
  </mergeCells>
  <dataValidations count="3">
    <dataValidation allowBlank="1" showInputMessage="1" showErrorMessage="1" sqref="K8 L8:N9"/>
    <dataValidation type="decimal" allowBlank="1" showInputMessage="1" showErrorMessage="1" sqref="Y2 O2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AC2:AE2 P12:Q13 P1:Q3 I2 K2:N2 X2 R2:T2 V2 Z12:AA13 Z1:AA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D4">
      <selection activeCell="A1" sqref="A1:IV16384"/>
    </sheetView>
  </sheetViews>
  <sheetFormatPr defaultColWidth="9.00390625" defaultRowHeight="12.75"/>
  <cols>
    <col min="1" max="3" width="44.75390625" style="47" hidden="1" customWidth="1"/>
    <col min="4" max="4" width="4.875" style="47" customWidth="1"/>
    <col min="5" max="6" width="4.125" style="47" customWidth="1"/>
    <col min="7" max="7" width="44.75390625" style="47" customWidth="1"/>
    <col min="8" max="8" width="21.25390625" style="47" customWidth="1"/>
    <col min="9" max="9" width="15.75390625" style="47" customWidth="1"/>
    <col min="10" max="10" width="13.75390625" style="47" customWidth="1"/>
    <col min="11" max="11" width="22.375" style="47" customWidth="1"/>
    <col min="12" max="12" width="19.25390625" style="47" customWidth="1"/>
    <col min="13" max="13" width="16.25390625" style="47" customWidth="1"/>
    <col min="14" max="14" width="12.75390625" style="47" customWidth="1"/>
    <col min="15" max="15" width="16.375" style="47" customWidth="1"/>
    <col min="16" max="16" width="4.375" style="47" customWidth="1"/>
    <col min="17" max="16384" width="9.125" style="47" customWidth="1"/>
  </cols>
  <sheetData>
    <row r="1" ht="42" customHeight="1" hidden="1"/>
    <row r="2" spans="12:15" ht="42" customHeight="1" hidden="1">
      <c r="L2" s="81"/>
      <c r="M2" s="81"/>
      <c r="N2" s="81"/>
      <c r="O2" s="81"/>
    </row>
    <row r="3" spans="12:15" ht="42" customHeight="1" hidden="1">
      <c r="L3" s="81"/>
      <c r="M3" s="81"/>
      <c r="N3" s="81"/>
      <c r="O3" s="81"/>
    </row>
    <row r="4" spans="12:15" ht="14.25" customHeight="1">
      <c r="L4" s="81"/>
      <c r="M4" s="81"/>
      <c r="N4" s="81"/>
      <c r="O4" s="81"/>
    </row>
    <row r="5" spans="5:16" s="59" customFormat="1" ht="20.25" customHeight="1">
      <c r="E5" s="60"/>
      <c r="F5" s="61"/>
      <c r="G5" s="62"/>
      <c r="H5" s="63"/>
      <c r="I5" s="63"/>
      <c r="J5" s="63"/>
      <c r="K5" s="63"/>
      <c r="L5" s="63"/>
      <c r="M5" s="63"/>
      <c r="N5" s="63"/>
      <c r="O5" s="66"/>
      <c r="P5" s="67"/>
    </row>
    <row r="6" spans="5:16" s="59" customFormat="1" ht="33.75" customHeight="1">
      <c r="E6" s="48"/>
      <c r="F6" s="101" t="str">
        <f>"Баланс теплоснабжающих организаций, осуществляющих передачу (транспортировку) тепловой энергии. Муниципальное образование - "&amp;'[1]Список организаций'!I10</f>
        <v>Баланс теплоснабжающих организаций, осуществляющих передачу (транспортировку) тепловой энергии. Муниципальное образование - </v>
      </c>
      <c r="G6" s="102"/>
      <c r="H6" s="102"/>
      <c r="I6" s="102"/>
      <c r="J6" s="102"/>
      <c r="K6" s="102"/>
      <c r="L6" s="102"/>
      <c r="M6" s="102"/>
      <c r="N6" s="102"/>
      <c r="O6" s="103"/>
      <c r="P6" s="71"/>
    </row>
    <row r="7" spans="5:16" s="59" customFormat="1" ht="18">
      <c r="E7" s="48"/>
      <c r="F7" s="61"/>
      <c r="G7" s="72" t="s">
        <v>16</v>
      </c>
      <c r="H7" s="72"/>
      <c r="I7" s="64"/>
      <c r="J7" s="64"/>
      <c r="K7" s="64"/>
      <c r="L7" s="64"/>
      <c r="M7" s="64"/>
      <c r="N7" s="64"/>
      <c r="O7" s="64" t="s">
        <v>17</v>
      </c>
      <c r="P7" s="71"/>
    </row>
    <row r="8" spans="5:16" ht="17.25" customHeight="1">
      <c r="E8" s="73"/>
      <c r="F8" s="104" t="s">
        <v>18</v>
      </c>
      <c r="G8" s="104" t="s">
        <v>19</v>
      </c>
      <c r="H8" s="105" t="s">
        <v>63</v>
      </c>
      <c r="I8" s="105" t="s">
        <v>64</v>
      </c>
      <c r="J8" s="106" t="s">
        <v>65</v>
      </c>
      <c r="K8" s="106"/>
      <c r="L8" s="106"/>
      <c r="M8" s="106"/>
      <c r="N8" s="106"/>
      <c r="O8" s="106"/>
      <c r="P8" s="56"/>
    </row>
    <row r="9" spans="5:16" ht="35.25" customHeight="1">
      <c r="E9" s="73"/>
      <c r="F9" s="107"/>
      <c r="G9" s="107"/>
      <c r="H9" s="108"/>
      <c r="I9" s="108"/>
      <c r="J9" s="109" t="s">
        <v>30</v>
      </c>
      <c r="K9" s="109" t="s">
        <v>66</v>
      </c>
      <c r="L9" s="110" t="s">
        <v>67</v>
      </c>
      <c r="M9" s="109" t="s">
        <v>32</v>
      </c>
      <c r="N9" s="109" t="s">
        <v>33</v>
      </c>
      <c r="O9" s="109" t="s">
        <v>34</v>
      </c>
      <c r="P9" s="56"/>
    </row>
    <row r="10" spans="5:16" ht="14.25">
      <c r="E10" s="73"/>
      <c r="F10" s="111"/>
      <c r="G10" s="111" t="s">
        <v>41</v>
      </c>
      <c r="H10" s="112" t="s">
        <v>42</v>
      </c>
      <c r="I10" s="112" t="s">
        <v>43</v>
      </c>
      <c r="J10" s="35" t="s">
        <v>44</v>
      </c>
      <c r="K10" s="85" t="s">
        <v>45</v>
      </c>
      <c r="L10" s="85" t="s">
        <v>46</v>
      </c>
      <c r="M10" s="85" t="s">
        <v>47</v>
      </c>
      <c r="N10" s="85" t="s">
        <v>48</v>
      </c>
      <c r="O10" s="85" t="s">
        <v>49</v>
      </c>
      <c r="P10" s="56"/>
    </row>
    <row r="11" spans="1:16" ht="15">
      <c r="A11" s="46"/>
      <c r="B11" s="46"/>
      <c r="C11" s="46"/>
      <c r="E11" s="91"/>
      <c r="F11" s="92"/>
      <c r="G11" s="93" t="s">
        <v>62</v>
      </c>
      <c r="H11" s="53">
        <f aca="true" t="shared" si="0" ref="H11:O11">SUM(H12:H13)</f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6"/>
    </row>
    <row r="12" spans="1:16" ht="43.5" customHeight="1" hidden="1">
      <c r="A12" s="46"/>
      <c r="B12" s="46"/>
      <c r="C12" s="46"/>
      <c r="E12" s="91"/>
      <c r="F12" s="92"/>
      <c r="G12" s="45"/>
      <c r="H12" s="45"/>
      <c r="I12" s="45"/>
      <c r="J12" s="113"/>
      <c r="K12" s="45"/>
      <c r="L12" s="45"/>
      <c r="M12" s="45"/>
      <c r="N12" s="45"/>
      <c r="O12" s="45"/>
      <c r="P12" s="56"/>
    </row>
    <row r="13" spans="1:16" ht="18" customHeight="1">
      <c r="A13" s="46"/>
      <c r="B13" s="46"/>
      <c r="C13" s="46"/>
      <c r="E13" s="97"/>
      <c r="F13" s="114"/>
      <c r="G13" s="96"/>
      <c r="H13" s="96"/>
      <c r="I13" s="96"/>
      <c r="J13" s="115"/>
      <c r="K13" s="96"/>
      <c r="L13" s="96"/>
      <c r="M13" s="96"/>
      <c r="N13" s="96"/>
      <c r="O13" s="96"/>
      <c r="P13" s="99"/>
    </row>
    <row r="14" ht="17.25" customHeight="1"/>
  </sheetData>
  <mergeCells count="8">
    <mergeCell ref="H5:N5"/>
    <mergeCell ref="F6:O6"/>
    <mergeCell ref="G7:H7"/>
    <mergeCell ref="F8:F9"/>
    <mergeCell ref="G8:G9"/>
    <mergeCell ref="H8:H9"/>
    <mergeCell ref="I8:I9"/>
    <mergeCell ref="J8:O8"/>
  </mergeCells>
  <dataValidations count="1">
    <dataValidation allowBlank="1" showInputMessage="1" showErrorMessage="1" sqref="L9:M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70"/>
  <sheetViews>
    <sheetView workbookViewId="0" topLeftCell="E4">
      <selection activeCell="A1" sqref="A1:IV16384"/>
    </sheetView>
  </sheetViews>
  <sheetFormatPr defaultColWidth="8.75390625" defaultRowHeight="12.75"/>
  <cols>
    <col min="1" max="3" width="33.375" style="116" hidden="1" customWidth="1"/>
    <col min="4" max="4" width="4.75390625" style="116" hidden="1" customWidth="1"/>
    <col min="5" max="5" width="2.875" style="116" customWidth="1"/>
    <col min="6" max="6" width="12.375" style="117" customWidth="1"/>
    <col min="7" max="7" width="12.75390625" style="118" customWidth="1"/>
    <col min="8" max="8" width="69.375" style="116" customWidth="1"/>
    <col min="9" max="9" width="22.375" style="119" customWidth="1"/>
    <col min="10" max="10" width="11.375" style="119" hidden="1" customWidth="1"/>
    <col min="11" max="11" width="2.875" style="119" customWidth="1"/>
    <col min="12" max="13" width="8.75390625" style="116" customWidth="1"/>
    <col min="14" max="14" width="8.125" style="116" customWidth="1"/>
    <col min="15" max="16384" width="8.75390625" style="116" customWidth="1"/>
  </cols>
  <sheetData>
    <row r="1" ht="14.25" hidden="1"/>
    <row r="2" ht="14.25" hidden="1"/>
    <row r="3" ht="60" customHeight="1" hidden="1">
      <c r="I3" s="119" t="s">
        <v>68</v>
      </c>
    </row>
    <row r="4" ht="15" customHeight="1">
      <c r="A4" s="116" t="s">
        <v>69</v>
      </c>
    </row>
    <row r="5" spans="6:11" ht="14.25" customHeight="1">
      <c r="F5" s="120"/>
      <c r="G5" s="121"/>
      <c r="H5" s="122"/>
      <c r="I5" s="123"/>
      <c r="J5" s="123"/>
      <c r="K5" s="124"/>
    </row>
    <row r="6" spans="6:11" ht="52.5" customHeight="1">
      <c r="F6" s="125"/>
      <c r="G6" s="126" t="s">
        <v>70</v>
      </c>
      <c r="H6" s="127"/>
      <c r="I6" s="128"/>
      <c r="J6" s="129"/>
      <c r="K6" s="130"/>
    </row>
    <row r="7" spans="6:11" ht="25.5" customHeight="1">
      <c r="F7" s="125"/>
      <c r="G7" s="131" t="s">
        <v>16</v>
      </c>
      <c r="H7" s="131"/>
      <c r="I7" s="132" t="s">
        <v>71</v>
      </c>
      <c r="J7" s="129"/>
      <c r="K7" s="133"/>
    </row>
    <row r="8" spans="5:11" ht="12.75">
      <c r="E8" s="134"/>
      <c r="F8" s="135"/>
      <c r="G8" s="74" t="s">
        <v>5</v>
      </c>
      <c r="H8" s="136" t="s">
        <v>72</v>
      </c>
      <c r="I8" s="137" t="s">
        <v>62</v>
      </c>
      <c r="J8" s="138"/>
      <c r="K8" s="133"/>
    </row>
    <row r="9" spans="5:11" ht="12.75">
      <c r="E9" s="134"/>
      <c r="F9" s="135"/>
      <c r="G9" s="74"/>
      <c r="H9" s="136"/>
      <c r="I9" s="137"/>
      <c r="J9" s="138"/>
      <c r="K9" s="133"/>
    </row>
    <row r="10" spans="5:11" ht="26.25" customHeight="1">
      <c r="E10" s="134"/>
      <c r="F10" s="135"/>
      <c r="G10" s="85"/>
      <c r="H10" s="35" t="s">
        <v>14</v>
      </c>
      <c r="I10" s="85"/>
      <c r="J10" s="138"/>
      <c r="K10" s="133"/>
    </row>
    <row r="11" spans="5:11" ht="15">
      <c r="E11" s="134"/>
      <c r="F11" s="135"/>
      <c r="G11" s="139">
        <v>1</v>
      </c>
      <c r="H11" s="140" t="s">
        <v>73</v>
      </c>
      <c r="I11" s="141">
        <f>SUM(J11:K11)</f>
        <v>0</v>
      </c>
      <c r="J11" s="142"/>
      <c r="K11" s="143"/>
    </row>
    <row r="12" spans="5:11" ht="20.25" customHeight="1">
      <c r="E12" s="134"/>
      <c r="F12" s="135"/>
      <c r="G12" s="144" t="s">
        <v>74</v>
      </c>
      <c r="H12" s="145" t="s">
        <v>75</v>
      </c>
      <c r="I12" s="141">
        <f>SUM(J12:K12)</f>
        <v>0</v>
      </c>
      <c r="J12" s="142"/>
      <c r="K12" s="143"/>
    </row>
    <row r="13" spans="5:11" ht="15">
      <c r="E13" s="134"/>
      <c r="F13" s="135"/>
      <c r="G13" s="144" t="s">
        <v>76</v>
      </c>
      <c r="H13" s="146" t="s">
        <v>77</v>
      </c>
      <c r="I13" s="141">
        <f>IF(I15&gt;0,1000*I12/I15,0)</f>
        <v>0</v>
      </c>
      <c r="J13" s="142"/>
      <c r="K13" s="143"/>
    </row>
    <row r="14" spans="5:11" ht="15">
      <c r="E14" s="134"/>
      <c r="F14" s="135"/>
      <c r="G14" s="144" t="s">
        <v>78</v>
      </c>
      <c r="H14" s="146" t="s">
        <v>79</v>
      </c>
      <c r="I14" s="141">
        <f>IF(I15=0,0,SUMPRODUCT(J14:K14,J15:K15)/I15)</f>
        <v>0</v>
      </c>
      <c r="J14" s="142"/>
      <c r="K14" s="143"/>
    </row>
    <row r="15" spans="5:11" ht="15">
      <c r="E15" s="134"/>
      <c r="F15" s="135"/>
      <c r="G15" s="144" t="s">
        <v>80</v>
      </c>
      <c r="H15" s="146" t="s">
        <v>81</v>
      </c>
      <c r="I15" s="141">
        <f>SUM(J15:K15)</f>
        <v>0</v>
      </c>
      <c r="J15" s="142"/>
      <c r="K15" s="143"/>
    </row>
    <row r="16" spans="5:11" ht="20.25" customHeight="1">
      <c r="E16" s="134"/>
      <c r="F16" s="135"/>
      <c r="G16" s="144" t="s">
        <v>82</v>
      </c>
      <c r="H16" s="145" t="s">
        <v>83</v>
      </c>
      <c r="I16" s="141">
        <f>SUM(J16:K16)</f>
        <v>0</v>
      </c>
      <c r="J16" s="142"/>
      <c r="K16" s="143"/>
    </row>
    <row r="17" spans="5:11" ht="27" customHeight="1">
      <c r="E17" s="134"/>
      <c r="F17" s="125"/>
      <c r="G17" s="144" t="s">
        <v>84</v>
      </c>
      <c r="H17" s="147" t="s">
        <v>85</v>
      </c>
      <c r="I17" s="141">
        <f>IF(I18&gt;0,1000*I16/I18,0)</f>
        <v>0</v>
      </c>
      <c r="J17" s="142"/>
      <c r="K17" s="143"/>
    </row>
    <row r="18" spans="5:11" ht="20.25" customHeight="1">
      <c r="E18" s="134"/>
      <c r="F18" s="125"/>
      <c r="G18" s="144" t="s">
        <v>86</v>
      </c>
      <c r="H18" s="147" t="s">
        <v>87</v>
      </c>
      <c r="I18" s="141">
        <f>SUM(J18:K18)</f>
        <v>0</v>
      </c>
      <c r="J18" s="142"/>
      <c r="K18" s="143"/>
    </row>
    <row r="19" spans="5:11" ht="15">
      <c r="E19" s="134"/>
      <c r="F19" s="148"/>
      <c r="G19" s="144" t="s">
        <v>88</v>
      </c>
      <c r="H19" s="149" t="s">
        <v>89</v>
      </c>
      <c r="I19" s="141">
        <f>SUM(J19:K19)</f>
        <v>0</v>
      </c>
      <c r="J19" s="142"/>
      <c r="K19" s="143"/>
    </row>
    <row r="20" spans="5:11" ht="15">
      <c r="E20" s="134"/>
      <c r="F20" s="148"/>
      <c r="G20" s="144" t="s">
        <v>90</v>
      </c>
      <c r="H20" s="150" t="s">
        <v>91</v>
      </c>
      <c r="I20" s="141">
        <f>IF(I22&gt;0,1000*I19/I22,0)</f>
        <v>0</v>
      </c>
      <c r="J20" s="142"/>
      <c r="K20" s="143"/>
    </row>
    <row r="21" spans="5:11" ht="15">
      <c r="E21" s="134"/>
      <c r="F21" s="148"/>
      <c r="G21" s="144" t="s">
        <v>92</v>
      </c>
      <c r="H21" s="150" t="s">
        <v>93</v>
      </c>
      <c r="I21" s="141">
        <f>IF(I22=0,0,SUMPRODUCT(J21:K21,J22:K22)/I22)</f>
        <v>0</v>
      </c>
      <c r="J21" s="142"/>
      <c r="K21" s="143"/>
    </row>
    <row r="22" spans="5:11" ht="15">
      <c r="E22" s="134"/>
      <c r="F22" s="148"/>
      <c r="G22" s="144" t="s">
        <v>94</v>
      </c>
      <c r="H22" s="150" t="s">
        <v>87</v>
      </c>
      <c r="I22" s="141">
        <f>SUM(J22:K22)</f>
        <v>0</v>
      </c>
      <c r="J22" s="142"/>
      <c r="K22" s="143"/>
    </row>
    <row r="23" spans="5:11" ht="15">
      <c r="E23" s="134"/>
      <c r="F23" s="148"/>
      <c r="G23" s="144" t="s">
        <v>95</v>
      </c>
      <c r="H23" s="149" t="s">
        <v>96</v>
      </c>
      <c r="I23" s="141">
        <f>SUM(J23:K23)</f>
        <v>0</v>
      </c>
      <c r="J23" s="142"/>
      <c r="K23" s="143"/>
    </row>
    <row r="24" spans="5:11" ht="15">
      <c r="E24" s="134"/>
      <c r="F24" s="148"/>
      <c r="G24" s="144" t="s">
        <v>97</v>
      </c>
      <c r="H24" s="150" t="s">
        <v>91</v>
      </c>
      <c r="I24" s="141">
        <f>IF(I26&gt;0,1000*I23/I26,0)</f>
        <v>0</v>
      </c>
      <c r="J24" s="142"/>
      <c r="K24" s="143"/>
    </row>
    <row r="25" spans="5:11" ht="15">
      <c r="E25" s="134"/>
      <c r="F25" s="148"/>
      <c r="G25" s="144" t="s">
        <v>98</v>
      </c>
      <c r="H25" s="150" t="s">
        <v>93</v>
      </c>
      <c r="I25" s="141">
        <f>IF(I26=0,0,SUMPRODUCT(J25:K25,J26:K26)/I26)</f>
        <v>0</v>
      </c>
      <c r="J25" s="142"/>
      <c r="K25" s="143"/>
    </row>
    <row r="26" spans="5:11" ht="15">
      <c r="E26" s="134"/>
      <c r="F26" s="148"/>
      <c r="G26" s="144" t="s">
        <v>99</v>
      </c>
      <c r="H26" s="150" t="s">
        <v>87</v>
      </c>
      <c r="I26" s="141">
        <f>SUM(J26:K26)</f>
        <v>0</v>
      </c>
      <c r="J26" s="142"/>
      <c r="K26" s="143"/>
    </row>
    <row r="27" spans="5:11" ht="20.25" customHeight="1">
      <c r="E27" s="134"/>
      <c r="F27" s="135"/>
      <c r="G27" s="144" t="s">
        <v>100</v>
      </c>
      <c r="H27" s="145" t="s">
        <v>101</v>
      </c>
      <c r="I27" s="141">
        <f>SUM(J27:K27)</f>
        <v>0</v>
      </c>
      <c r="J27" s="142"/>
      <c r="K27" s="143"/>
    </row>
    <row r="28" spans="5:11" ht="15">
      <c r="E28" s="134"/>
      <c r="F28" s="135"/>
      <c r="G28" s="144" t="s">
        <v>102</v>
      </c>
      <c r="H28" s="146" t="s">
        <v>91</v>
      </c>
      <c r="I28" s="141">
        <f>IF(I30&gt;0,1000*I27/I30,0)</f>
        <v>0</v>
      </c>
      <c r="J28" s="142"/>
      <c r="K28" s="143"/>
    </row>
    <row r="29" spans="5:11" ht="15">
      <c r="E29" s="134"/>
      <c r="F29" s="135"/>
      <c r="G29" s="144" t="s">
        <v>103</v>
      </c>
      <c r="H29" s="146" t="s">
        <v>93</v>
      </c>
      <c r="I29" s="141">
        <f>IF(I30=0,0,SUMPRODUCT(J29:K29,J30:K30)/I30)</f>
        <v>0</v>
      </c>
      <c r="J29" s="142"/>
      <c r="K29" s="143"/>
    </row>
    <row r="30" spans="5:11" ht="15">
      <c r="E30" s="134"/>
      <c r="F30" s="135"/>
      <c r="G30" s="144" t="s">
        <v>104</v>
      </c>
      <c r="H30" s="146" t="s">
        <v>105</v>
      </c>
      <c r="I30" s="141">
        <f>SUM(J30:K30)</f>
        <v>0</v>
      </c>
      <c r="J30" s="142"/>
      <c r="K30" s="143"/>
    </row>
    <row r="31" spans="5:11" ht="20.25" customHeight="1" collapsed="1">
      <c r="E31" s="134"/>
      <c r="F31" s="135"/>
      <c r="G31" s="144" t="s">
        <v>106</v>
      </c>
      <c r="H31" s="145" t="s">
        <v>107</v>
      </c>
      <c r="I31" s="141">
        <f>SUM(J31:K31)</f>
        <v>0</v>
      </c>
      <c r="J31" s="142"/>
      <c r="K31" s="143"/>
    </row>
    <row r="32" spans="5:11" ht="15">
      <c r="E32" s="134"/>
      <c r="F32" s="135"/>
      <c r="G32" s="144" t="s">
        <v>108</v>
      </c>
      <c r="H32" s="146" t="s">
        <v>77</v>
      </c>
      <c r="I32" s="141">
        <f>IF(I34&gt;0,1000*I31/I34,0)</f>
        <v>0</v>
      </c>
      <c r="J32" s="142"/>
      <c r="K32" s="143"/>
    </row>
    <row r="33" spans="5:11" ht="15">
      <c r="E33" s="134"/>
      <c r="F33" s="135"/>
      <c r="G33" s="144" t="s">
        <v>109</v>
      </c>
      <c r="H33" s="146" t="s">
        <v>79</v>
      </c>
      <c r="I33" s="141">
        <f>IF(I34=0,0,SUMPRODUCT(J33:K33,J34:K34)/I34)</f>
        <v>0</v>
      </c>
      <c r="J33" s="142"/>
      <c r="K33" s="143"/>
    </row>
    <row r="34" spans="5:11" ht="15">
      <c r="E34" s="134"/>
      <c r="F34" s="135"/>
      <c r="G34" s="144" t="s">
        <v>110</v>
      </c>
      <c r="H34" s="146" t="s">
        <v>81</v>
      </c>
      <c r="I34" s="141">
        <f>SUM(J34:K34)</f>
        <v>0</v>
      </c>
      <c r="J34" s="142"/>
      <c r="K34" s="143"/>
    </row>
    <row r="35" spans="5:11" ht="20.25" customHeight="1">
      <c r="E35" s="134"/>
      <c r="F35" s="135"/>
      <c r="G35" s="144" t="s">
        <v>111</v>
      </c>
      <c r="H35" s="145" t="s">
        <v>112</v>
      </c>
      <c r="I35" s="141">
        <f>SUM(J35:K35)</f>
        <v>0</v>
      </c>
      <c r="J35" s="142"/>
      <c r="K35" s="143"/>
    </row>
    <row r="36" spans="5:11" ht="15">
      <c r="E36" s="134"/>
      <c r="F36" s="135"/>
      <c r="G36" s="144" t="s">
        <v>113</v>
      </c>
      <c r="H36" s="146" t="s">
        <v>77</v>
      </c>
      <c r="I36" s="141">
        <f>IF(I38&gt;0,1000*I35/I38,0)</f>
        <v>0</v>
      </c>
      <c r="J36" s="142"/>
      <c r="K36" s="143"/>
    </row>
    <row r="37" spans="5:11" ht="15">
      <c r="E37" s="134"/>
      <c r="F37" s="135"/>
      <c r="G37" s="144" t="s">
        <v>114</v>
      </c>
      <c r="H37" s="146" t="s">
        <v>79</v>
      </c>
      <c r="I37" s="141">
        <f>IF(I38=0,0,SUMPRODUCT(J37:K37,J38:K38)/I38)</f>
        <v>0</v>
      </c>
      <c r="J37" s="142"/>
      <c r="K37" s="143"/>
    </row>
    <row r="38" spans="5:11" ht="15">
      <c r="E38" s="134"/>
      <c r="F38" s="135"/>
      <c r="G38" s="144" t="s">
        <v>115</v>
      </c>
      <c r="H38" s="146" t="s">
        <v>81</v>
      </c>
      <c r="I38" s="141">
        <f>SUM(J38:K38)</f>
        <v>0</v>
      </c>
      <c r="J38" s="142"/>
      <c r="K38" s="143"/>
    </row>
    <row r="39" spans="5:11" ht="20.25" customHeight="1" collapsed="1">
      <c r="E39" s="134"/>
      <c r="F39" s="135"/>
      <c r="G39" s="144" t="s">
        <v>116</v>
      </c>
      <c r="H39" s="145" t="s">
        <v>117</v>
      </c>
      <c r="I39" s="141">
        <f>SUM(J39:K39)</f>
        <v>0</v>
      </c>
      <c r="J39" s="142"/>
      <c r="K39" s="143"/>
    </row>
    <row r="40" spans="5:11" ht="15">
      <c r="E40" s="134"/>
      <c r="F40" s="135"/>
      <c r="G40" s="144" t="s">
        <v>118</v>
      </c>
      <c r="H40" s="146" t="s">
        <v>77</v>
      </c>
      <c r="I40" s="141">
        <f>IF(I42&gt;0,1000*I39/I42,0)</f>
        <v>0</v>
      </c>
      <c r="J40" s="142"/>
      <c r="K40" s="143"/>
    </row>
    <row r="41" spans="5:11" ht="15">
      <c r="E41" s="134"/>
      <c r="F41" s="135"/>
      <c r="G41" s="144" t="s">
        <v>119</v>
      </c>
      <c r="H41" s="146" t="s">
        <v>79</v>
      </c>
      <c r="I41" s="141">
        <f>IF(I42=0,0,SUMPRODUCT(J41:K41,J42:K42)/I42)</f>
        <v>0</v>
      </c>
      <c r="J41" s="142"/>
      <c r="K41" s="143"/>
    </row>
    <row r="42" spans="5:11" ht="15">
      <c r="E42" s="134"/>
      <c r="F42" s="135"/>
      <c r="G42" s="144" t="s">
        <v>120</v>
      </c>
      <c r="H42" s="146" t="s">
        <v>81</v>
      </c>
      <c r="I42" s="141">
        <f>SUM(J42:K42)</f>
        <v>0</v>
      </c>
      <c r="J42" s="142"/>
      <c r="K42" s="143"/>
    </row>
    <row r="43" spans="5:11" ht="20.25" customHeight="1" collapsed="1">
      <c r="E43" s="134"/>
      <c r="F43" s="135"/>
      <c r="G43" s="144" t="s">
        <v>121</v>
      </c>
      <c r="H43" s="145" t="s">
        <v>122</v>
      </c>
      <c r="I43" s="141">
        <f>SUM(J43:K43)</f>
        <v>0</v>
      </c>
      <c r="J43" s="142"/>
      <c r="K43" s="143"/>
    </row>
    <row r="44" spans="5:11" ht="15">
      <c r="E44" s="134"/>
      <c r="F44" s="135"/>
      <c r="G44" s="144" t="s">
        <v>123</v>
      </c>
      <c r="H44" s="146" t="s">
        <v>77</v>
      </c>
      <c r="I44" s="141">
        <f>IF(I46&gt;0,1000*I43/I46,0)</f>
        <v>0</v>
      </c>
      <c r="J44" s="142"/>
      <c r="K44" s="143"/>
    </row>
    <row r="45" spans="5:11" ht="15">
      <c r="E45" s="134"/>
      <c r="F45" s="135"/>
      <c r="G45" s="144" t="s">
        <v>124</v>
      </c>
      <c r="H45" s="146" t="s">
        <v>79</v>
      </c>
      <c r="I45" s="141">
        <f>IF(I46=0,0,SUMPRODUCT(J45:K45,J46:K46)/I46)</f>
        <v>0</v>
      </c>
      <c r="J45" s="142"/>
      <c r="K45" s="143"/>
    </row>
    <row r="46" spans="5:11" ht="15">
      <c r="E46" s="134"/>
      <c r="F46" s="135"/>
      <c r="G46" s="144" t="s">
        <v>125</v>
      </c>
      <c r="H46" s="146" t="s">
        <v>81</v>
      </c>
      <c r="I46" s="141">
        <f>SUM(J46:K46)</f>
        <v>0</v>
      </c>
      <c r="J46" s="142"/>
      <c r="K46" s="143"/>
    </row>
    <row r="47" spans="5:11" ht="20.25" customHeight="1" collapsed="1">
      <c r="E47" s="134"/>
      <c r="F47" s="135"/>
      <c r="G47" s="144" t="s">
        <v>126</v>
      </c>
      <c r="H47" s="145" t="s">
        <v>127</v>
      </c>
      <c r="I47" s="141">
        <f>SUM(J47:K47)</f>
        <v>0</v>
      </c>
      <c r="J47" s="142"/>
      <c r="K47" s="143"/>
    </row>
    <row r="48" spans="5:11" ht="15">
      <c r="E48" s="134"/>
      <c r="F48" s="135"/>
      <c r="G48" s="144" t="s">
        <v>128</v>
      </c>
      <c r="H48" s="146" t="s">
        <v>77</v>
      </c>
      <c r="I48" s="141">
        <f>IF(I50&gt;0,1000*I47/I50,0)</f>
        <v>0</v>
      </c>
      <c r="J48" s="142"/>
      <c r="K48" s="143"/>
    </row>
    <row r="49" spans="5:11" ht="15">
      <c r="E49" s="134"/>
      <c r="F49" s="135"/>
      <c r="G49" s="144" t="s">
        <v>129</v>
      </c>
      <c r="H49" s="146" t="s">
        <v>79</v>
      </c>
      <c r="I49" s="141">
        <f>IF(I50=0,0,SUMPRODUCT(J49:K49,J50:K50)/I50)</f>
        <v>0</v>
      </c>
      <c r="J49" s="142"/>
      <c r="K49" s="143"/>
    </row>
    <row r="50" spans="5:11" ht="15">
      <c r="E50" s="134"/>
      <c r="F50" s="135"/>
      <c r="G50" s="144" t="s">
        <v>130</v>
      </c>
      <c r="H50" s="146" t="s">
        <v>81</v>
      </c>
      <c r="I50" s="141">
        <f>SUM(J50:K50)</f>
        <v>0</v>
      </c>
      <c r="J50" s="142"/>
      <c r="K50" s="143"/>
    </row>
    <row r="51" spans="5:11" ht="20.25" customHeight="1" collapsed="1">
      <c r="E51" s="134"/>
      <c r="F51" s="135"/>
      <c r="G51" s="144" t="s">
        <v>131</v>
      </c>
      <c r="H51" s="145" t="s">
        <v>132</v>
      </c>
      <c r="I51" s="141">
        <f>SUM(J51:K51)</f>
        <v>0</v>
      </c>
      <c r="J51" s="142"/>
      <c r="K51" s="143"/>
    </row>
    <row r="52" spans="5:11" ht="15">
      <c r="E52" s="134"/>
      <c r="F52" s="135"/>
      <c r="G52" s="144" t="s">
        <v>133</v>
      </c>
      <c r="H52" s="146" t="s">
        <v>77</v>
      </c>
      <c r="I52" s="141">
        <f>IF(I54&gt;0,1000*I51/I54,0)</f>
        <v>0</v>
      </c>
      <c r="J52" s="142"/>
      <c r="K52" s="143"/>
    </row>
    <row r="53" spans="5:11" ht="15">
      <c r="E53" s="134"/>
      <c r="F53" s="135"/>
      <c r="G53" s="144" t="s">
        <v>134</v>
      </c>
      <c r="H53" s="146" t="s">
        <v>79</v>
      </c>
      <c r="I53" s="141">
        <f>IF(I54=0,0,SUMPRODUCT(J53:K53,J54:K54)/I54)</f>
        <v>0</v>
      </c>
      <c r="J53" s="142"/>
      <c r="K53" s="143"/>
    </row>
    <row r="54" spans="5:11" ht="15">
      <c r="E54" s="134"/>
      <c r="F54" s="135"/>
      <c r="G54" s="144" t="s">
        <v>135</v>
      </c>
      <c r="H54" s="146" t="s">
        <v>81</v>
      </c>
      <c r="I54" s="141">
        <f>SUM(J54:K54)</f>
        <v>0</v>
      </c>
      <c r="J54" s="142"/>
      <c r="K54" s="143"/>
    </row>
    <row r="55" spans="5:11" ht="20.25" customHeight="1" collapsed="1">
      <c r="E55" s="134"/>
      <c r="F55" s="135"/>
      <c r="G55" s="144" t="s">
        <v>136</v>
      </c>
      <c r="H55" s="145" t="s">
        <v>137</v>
      </c>
      <c r="I55" s="141">
        <f>SUM(J55:K55)</f>
        <v>0</v>
      </c>
      <c r="J55" s="142"/>
      <c r="K55" s="143"/>
    </row>
    <row r="56" spans="5:11" ht="15">
      <c r="E56" s="134"/>
      <c r="F56" s="135"/>
      <c r="G56" s="144" t="s">
        <v>138</v>
      </c>
      <c r="H56" s="151" t="s">
        <v>77</v>
      </c>
      <c r="I56" s="141">
        <f>IF(I58&gt;0,1000*I55/I58,0)</f>
        <v>0</v>
      </c>
      <c r="J56" s="142"/>
      <c r="K56" s="143"/>
    </row>
    <row r="57" spans="5:11" ht="15">
      <c r="E57" s="134"/>
      <c r="F57" s="135"/>
      <c r="G57" s="144" t="s">
        <v>139</v>
      </c>
      <c r="H57" s="152" t="s">
        <v>79</v>
      </c>
      <c r="I57" s="141">
        <f>IF(I58=0,0,SUMPRODUCT(J57:K57,J58:K58)/I58)</f>
        <v>0</v>
      </c>
      <c r="J57" s="142"/>
      <c r="K57" s="143"/>
    </row>
    <row r="58" spans="5:11" ht="15">
      <c r="E58" s="134"/>
      <c r="F58" s="135"/>
      <c r="G58" s="144" t="s">
        <v>140</v>
      </c>
      <c r="H58" s="151" t="s">
        <v>81</v>
      </c>
      <c r="I58" s="141">
        <f>SUM(J58:K58)</f>
        <v>0</v>
      </c>
      <c r="J58" s="142"/>
      <c r="K58" s="143"/>
    </row>
    <row r="59" spans="5:11" ht="20.25" customHeight="1" collapsed="1">
      <c r="E59" s="134"/>
      <c r="F59" s="135"/>
      <c r="G59" s="144" t="s">
        <v>141</v>
      </c>
      <c r="H59" s="145" t="s">
        <v>142</v>
      </c>
      <c r="I59" s="141">
        <f>SUM(J59:K59)</f>
        <v>0</v>
      </c>
      <c r="J59" s="142"/>
      <c r="K59" s="143"/>
    </row>
    <row r="60" spans="5:11" ht="15">
      <c r="E60" s="134"/>
      <c r="F60" s="135"/>
      <c r="G60" s="144" t="s">
        <v>143</v>
      </c>
      <c r="H60" s="146" t="s">
        <v>77</v>
      </c>
      <c r="I60" s="141">
        <f>IF(I62&gt;0,1000*I59/I62,0)</f>
        <v>0</v>
      </c>
      <c r="J60" s="142"/>
      <c r="K60" s="143"/>
    </row>
    <row r="61" spans="5:11" ht="15">
      <c r="E61" s="134"/>
      <c r="F61" s="135"/>
      <c r="G61" s="144" t="s">
        <v>144</v>
      </c>
      <c r="H61" s="146" t="s">
        <v>79</v>
      </c>
      <c r="I61" s="141">
        <f>IF(I62=0,0,SUMPRODUCT(J61:K61,J62:K62)/I62)</f>
        <v>0</v>
      </c>
      <c r="J61" s="142"/>
      <c r="K61" s="143"/>
    </row>
    <row r="62" spans="5:11" ht="15">
      <c r="E62" s="134"/>
      <c r="F62" s="135"/>
      <c r="G62" s="144" t="s">
        <v>145</v>
      </c>
      <c r="H62" s="146" t="s">
        <v>81</v>
      </c>
      <c r="I62" s="141">
        <f>SUM(J62:K62)</f>
        <v>0</v>
      </c>
      <c r="J62" s="142"/>
      <c r="K62" s="143"/>
    </row>
    <row r="63" spans="5:11" ht="20.25" customHeight="1">
      <c r="E63" s="134"/>
      <c r="F63" s="135"/>
      <c r="G63" s="144" t="s">
        <v>146</v>
      </c>
      <c r="H63" s="145" t="s">
        <v>147</v>
      </c>
      <c r="I63" s="141">
        <f>SUM(J63:K63)</f>
        <v>0</v>
      </c>
      <c r="J63" s="142"/>
      <c r="K63" s="143"/>
    </row>
    <row r="64" spans="5:11" ht="15">
      <c r="E64" s="134"/>
      <c r="F64" s="135"/>
      <c r="G64" s="144" t="s">
        <v>148</v>
      </c>
      <c r="H64" s="146" t="s">
        <v>77</v>
      </c>
      <c r="I64" s="141">
        <f>IF(I66&gt;0,1000*I63/I66,0)</f>
        <v>0</v>
      </c>
      <c r="J64" s="142"/>
      <c r="K64" s="143"/>
    </row>
    <row r="65" spans="5:11" ht="15">
      <c r="E65" s="134"/>
      <c r="F65" s="135"/>
      <c r="G65" s="144" t="s">
        <v>149</v>
      </c>
      <c r="H65" s="146" t="s">
        <v>79</v>
      </c>
      <c r="I65" s="141">
        <f>IF(I66=0,0,SUMPRODUCT(J65:K65,J66:K66)/I66)</f>
        <v>0</v>
      </c>
      <c r="J65" s="142"/>
      <c r="K65" s="143"/>
    </row>
    <row r="66" spans="5:11" ht="15">
      <c r="E66" s="134"/>
      <c r="F66" s="135"/>
      <c r="G66" s="144" t="s">
        <v>150</v>
      </c>
      <c r="H66" s="146" t="s">
        <v>81</v>
      </c>
      <c r="I66" s="141">
        <f>SUM(J66:K66)</f>
        <v>0</v>
      </c>
      <c r="J66" s="142"/>
      <c r="K66" s="143"/>
    </row>
    <row r="67" spans="5:11" ht="20.25" customHeight="1">
      <c r="E67" s="134"/>
      <c r="F67" s="135"/>
      <c r="G67" s="144" t="s">
        <v>151</v>
      </c>
      <c r="H67" s="145" t="s">
        <v>152</v>
      </c>
      <c r="I67" s="141">
        <f>SUM(J67:K67)</f>
        <v>0</v>
      </c>
      <c r="J67" s="142"/>
      <c r="K67" s="143"/>
    </row>
    <row r="68" spans="5:11" ht="15">
      <c r="E68" s="134"/>
      <c r="F68" s="135"/>
      <c r="G68" s="144" t="s">
        <v>153</v>
      </c>
      <c r="H68" s="149" t="s">
        <v>154</v>
      </c>
      <c r="I68" s="141">
        <f>SUM(J68:K68)</f>
        <v>0</v>
      </c>
      <c r="J68" s="142"/>
      <c r="K68" s="143"/>
    </row>
    <row r="69" spans="5:11" ht="18.75" customHeight="1">
      <c r="E69" s="134"/>
      <c r="F69" s="135"/>
      <c r="G69" s="144" t="s">
        <v>155</v>
      </c>
      <c r="H69" s="153" t="s">
        <v>156</v>
      </c>
      <c r="I69" s="141">
        <f>IF(I70=0,0,I68/I70)</f>
        <v>0</v>
      </c>
      <c r="J69" s="142"/>
      <c r="K69" s="143"/>
    </row>
    <row r="70" spans="5:11" ht="18.75" customHeight="1">
      <c r="E70" s="134"/>
      <c r="F70" s="135"/>
      <c r="G70" s="144" t="s">
        <v>157</v>
      </c>
      <c r="H70" s="153" t="s">
        <v>158</v>
      </c>
      <c r="I70" s="141">
        <f>SUM(J70:K70)</f>
        <v>0</v>
      </c>
      <c r="J70" s="142"/>
      <c r="K70" s="143"/>
    </row>
    <row r="71" spans="5:11" ht="18.75" customHeight="1">
      <c r="E71" s="134"/>
      <c r="F71" s="135"/>
      <c r="G71" s="144" t="s">
        <v>159</v>
      </c>
      <c r="H71" s="154" t="s">
        <v>160</v>
      </c>
      <c r="I71" s="141">
        <f>SUM(J71:K71)</f>
        <v>0</v>
      </c>
      <c r="J71" s="142"/>
      <c r="K71" s="143"/>
    </row>
    <row r="72" spans="5:11" ht="18.75" customHeight="1">
      <c r="E72" s="134"/>
      <c r="F72" s="135"/>
      <c r="G72" s="144" t="s">
        <v>161</v>
      </c>
      <c r="H72" s="155" t="s">
        <v>162</v>
      </c>
      <c r="I72" s="141">
        <f>IF(I73=0,0,I71/I73)</f>
        <v>0</v>
      </c>
      <c r="J72" s="142"/>
      <c r="K72" s="143"/>
    </row>
    <row r="73" spans="5:11" ht="18.75" customHeight="1">
      <c r="E73" s="134"/>
      <c r="F73" s="135"/>
      <c r="G73" s="144" t="s">
        <v>163</v>
      </c>
      <c r="H73" s="155" t="s">
        <v>164</v>
      </c>
      <c r="I73" s="141">
        <f>SUM(J73:K73)</f>
        <v>0</v>
      </c>
      <c r="J73" s="142"/>
      <c r="K73" s="143"/>
    </row>
    <row r="74" spans="5:11" ht="18.75" customHeight="1">
      <c r="E74" s="134"/>
      <c r="F74" s="135"/>
      <c r="G74" s="144" t="s">
        <v>165</v>
      </c>
      <c r="H74" s="149" t="s">
        <v>166</v>
      </c>
      <c r="I74" s="141">
        <f>SUM(J74:K74)</f>
        <v>0</v>
      </c>
      <c r="J74" s="142"/>
      <c r="K74" s="143"/>
    </row>
    <row r="75" spans="5:11" ht="18.75" customHeight="1">
      <c r="E75" s="134"/>
      <c r="F75" s="135"/>
      <c r="G75" s="144" t="s">
        <v>167</v>
      </c>
      <c r="H75" s="153" t="s">
        <v>156</v>
      </c>
      <c r="I75" s="141">
        <f>IF(I76=0,0,I74/I76)</f>
        <v>0</v>
      </c>
      <c r="J75" s="142"/>
      <c r="K75" s="143"/>
    </row>
    <row r="76" spans="5:11" ht="18.75" customHeight="1">
      <c r="E76" s="134"/>
      <c r="F76" s="135"/>
      <c r="G76" s="144" t="s">
        <v>168</v>
      </c>
      <c r="H76" s="153" t="s">
        <v>158</v>
      </c>
      <c r="I76" s="141">
        <f>SUM(J76:K76)</f>
        <v>0</v>
      </c>
      <c r="J76" s="142"/>
      <c r="K76" s="143"/>
    </row>
    <row r="77" spans="5:11" ht="18.75" customHeight="1">
      <c r="E77" s="134"/>
      <c r="F77" s="135"/>
      <c r="G77" s="144" t="s">
        <v>169</v>
      </c>
      <c r="H77" s="154" t="s">
        <v>170</v>
      </c>
      <c r="I77" s="141">
        <f>SUM(J77:K77)</f>
        <v>0</v>
      </c>
      <c r="J77" s="142"/>
      <c r="K77" s="143"/>
    </row>
    <row r="78" spans="5:11" ht="18.75" customHeight="1">
      <c r="E78" s="134"/>
      <c r="F78" s="135"/>
      <c r="G78" s="144" t="s">
        <v>171</v>
      </c>
      <c r="H78" s="153" t="s">
        <v>162</v>
      </c>
      <c r="I78" s="141">
        <f>IF(I79=0,0,I77/I79)</f>
        <v>0</v>
      </c>
      <c r="J78" s="142"/>
      <c r="K78" s="143"/>
    </row>
    <row r="79" spans="5:11" ht="18.75" customHeight="1">
      <c r="E79" s="134"/>
      <c r="F79" s="135"/>
      <c r="G79" s="144" t="s">
        <v>172</v>
      </c>
      <c r="H79" s="153" t="s">
        <v>164</v>
      </c>
      <c r="I79" s="141">
        <f>SUM(J79:K79)</f>
        <v>0</v>
      </c>
      <c r="J79" s="142"/>
      <c r="K79" s="143"/>
    </row>
    <row r="80" spans="5:11" ht="18.75" customHeight="1">
      <c r="E80" s="134"/>
      <c r="F80" s="135"/>
      <c r="G80" s="144" t="s">
        <v>173</v>
      </c>
      <c r="H80" s="149" t="s">
        <v>174</v>
      </c>
      <c r="I80" s="141">
        <f>SUM(J80:K80)</f>
        <v>0</v>
      </c>
      <c r="J80" s="142"/>
      <c r="K80" s="143"/>
    </row>
    <row r="81" spans="5:11" ht="18.75" customHeight="1">
      <c r="E81" s="134"/>
      <c r="F81" s="135"/>
      <c r="G81" s="144" t="s">
        <v>175</v>
      </c>
      <c r="H81" s="153" t="s">
        <v>156</v>
      </c>
      <c r="I81" s="141">
        <f>IF(I82=0,0,I80/I82)</f>
        <v>0</v>
      </c>
      <c r="J81" s="142"/>
      <c r="K81" s="143"/>
    </row>
    <row r="82" spans="5:11" ht="18.75" customHeight="1">
      <c r="E82" s="134"/>
      <c r="F82" s="135"/>
      <c r="G82" s="144" t="s">
        <v>176</v>
      </c>
      <c r="H82" s="153" t="s">
        <v>158</v>
      </c>
      <c r="I82" s="141">
        <f>SUM(J82:K82)</f>
        <v>0</v>
      </c>
      <c r="J82" s="142"/>
      <c r="K82" s="143"/>
    </row>
    <row r="83" spans="5:11" ht="18.75" customHeight="1">
      <c r="E83" s="134"/>
      <c r="F83" s="135"/>
      <c r="G83" s="144" t="s">
        <v>177</v>
      </c>
      <c r="H83" s="154" t="s">
        <v>178</v>
      </c>
      <c r="I83" s="141">
        <f>SUM(J83:K83)</f>
        <v>0</v>
      </c>
      <c r="J83" s="142"/>
      <c r="K83" s="143"/>
    </row>
    <row r="84" spans="5:11" ht="18.75" customHeight="1">
      <c r="E84" s="134"/>
      <c r="F84" s="135"/>
      <c r="G84" s="144" t="s">
        <v>179</v>
      </c>
      <c r="H84" s="153" t="s">
        <v>162</v>
      </c>
      <c r="I84" s="141">
        <f>IF(I85=0,0,I83/I85)</f>
        <v>0</v>
      </c>
      <c r="J84" s="142"/>
      <c r="K84" s="143"/>
    </row>
    <row r="85" spans="5:11" ht="18.75" customHeight="1">
      <c r="E85" s="134"/>
      <c r="F85" s="135"/>
      <c r="G85" s="144" t="s">
        <v>180</v>
      </c>
      <c r="H85" s="153" t="s">
        <v>164</v>
      </c>
      <c r="I85" s="141">
        <f>SUM(J85:K85)</f>
        <v>0</v>
      </c>
      <c r="J85" s="142"/>
      <c r="K85" s="143"/>
    </row>
    <row r="86" spans="5:11" ht="18.75" customHeight="1">
      <c r="E86" s="134"/>
      <c r="F86" s="135"/>
      <c r="G86" s="144" t="s">
        <v>181</v>
      </c>
      <c r="H86" s="149" t="s">
        <v>182</v>
      </c>
      <c r="I86" s="141">
        <f>SUM(J86:K86)</f>
        <v>0</v>
      </c>
      <c r="J86" s="142"/>
      <c r="K86" s="143"/>
    </row>
    <row r="87" spans="5:11" ht="18.75" customHeight="1">
      <c r="E87" s="134"/>
      <c r="F87" s="135"/>
      <c r="G87" s="144" t="s">
        <v>183</v>
      </c>
      <c r="H87" s="153" t="s">
        <v>156</v>
      </c>
      <c r="I87" s="141">
        <f>IF(I88=0,0,I86/I88)</f>
        <v>0</v>
      </c>
      <c r="J87" s="142"/>
      <c r="K87" s="143"/>
    </row>
    <row r="88" spans="5:11" ht="18.75" customHeight="1">
      <c r="E88" s="134"/>
      <c r="F88" s="135"/>
      <c r="G88" s="144" t="s">
        <v>184</v>
      </c>
      <c r="H88" s="153" t="s">
        <v>158</v>
      </c>
      <c r="I88" s="141">
        <f>SUM(J88:K88)</f>
        <v>0</v>
      </c>
      <c r="J88" s="142"/>
      <c r="K88" s="143"/>
    </row>
    <row r="89" spans="5:11" ht="18.75" customHeight="1">
      <c r="E89" s="134"/>
      <c r="F89" s="135"/>
      <c r="G89" s="144" t="s">
        <v>185</v>
      </c>
      <c r="H89" s="154" t="s">
        <v>186</v>
      </c>
      <c r="I89" s="141">
        <f>SUM(J89:K89)</f>
        <v>0</v>
      </c>
      <c r="J89" s="142"/>
      <c r="K89" s="143"/>
    </row>
    <row r="90" spans="5:11" ht="18.75" customHeight="1">
      <c r="E90" s="134"/>
      <c r="F90" s="135"/>
      <c r="G90" s="144" t="s">
        <v>187</v>
      </c>
      <c r="H90" s="153" t="s">
        <v>162</v>
      </c>
      <c r="I90" s="141">
        <f>IF(I91=0,0,I89/I91)</f>
        <v>0</v>
      </c>
      <c r="J90" s="142"/>
      <c r="K90" s="143"/>
    </row>
    <row r="91" spans="5:11" ht="18.75" customHeight="1">
      <c r="E91" s="134"/>
      <c r="F91" s="135"/>
      <c r="G91" s="144" t="s">
        <v>188</v>
      </c>
      <c r="H91" s="153" t="s">
        <v>164</v>
      </c>
      <c r="I91" s="141">
        <f>SUM(J91:K91)</f>
        <v>0</v>
      </c>
      <c r="J91" s="142"/>
      <c r="K91" s="143"/>
    </row>
    <row r="92" spans="5:11" ht="18.75" customHeight="1">
      <c r="E92" s="134"/>
      <c r="F92" s="135"/>
      <c r="G92" s="144" t="s">
        <v>189</v>
      </c>
      <c r="H92" s="149" t="s">
        <v>190</v>
      </c>
      <c r="I92" s="141">
        <f>SUM(J92:K92)</f>
        <v>0</v>
      </c>
      <c r="J92" s="142"/>
      <c r="K92" s="143"/>
    </row>
    <row r="93" spans="5:11" ht="18.75" customHeight="1">
      <c r="E93" s="134"/>
      <c r="F93" s="135"/>
      <c r="G93" s="144" t="s">
        <v>191</v>
      </c>
      <c r="H93" s="153" t="s">
        <v>156</v>
      </c>
      <c r="I93" s="141">
        <f>IF(I94=0,0,I92/I94)</f>
        <v>0</v>
      </c>
      <c r="J93" s="142"/>
      <c r="K93" s="143"/>
    </row>
    <row r="94" spans="5:11" ht="18.75" customHeight="1">
      <c r="E94" s="134"/>
      <c r="F94" s="135"/>
      <c r="G94" s="144" t="s">
        <v>192</v>
      </c>
      <c r="H94" s="153" t="s">
        <v>158</v>
      </c>
      <c r="I94" s="141">
        <f>SUM(J94:K94)</f>
        <v>0</v>
      </c>
      <c r="J94" s="142"/>
      <c r="K94" s="143"/>
    </row>
    <row r="95" spans="5:11" ht="26.25" customHeight="1">
      <c r="E95" s="134"/>
      <c r="F95" s="135"/>
      <c r="G95" s="144" t="s">
        <v>193</v>
      </c>
      <c r="H95" s="154" t="s">
        <v>194</v>
      </c>
      <c r="I95" s="141">
        <f>SUM(J95:K95)</f>
        <v>0</v>
      </c>
      <c r="J95" s="142"/>
      <c r="K95" s="143"/>
    </row>
    <row r="96" spans="5:11" ht="18.75" customHeight="1">
      <c r="E96" s="134"/>
      <c r="F96" s="135"/>
      <c r="G96" s="144" t="s">
        <v>195</v>
      </c>
      <c r="H96" s="153" t="s">
        <v>162</v>
      </c>
      <c r="I96" s="141">
        <f>IF(I97=0,0,I95/I97)</f>
        <v>0</v>
      </c>
      <c r="J96" s="142"/>
      <c r="K96" s="143"/>
    </row>
    <row r="97" spans="5:11" ht="18.75" customHeight="1">
      <c r="E97" s="134"/>
      <c r="F97" s="135"/>
      <c r="G97" s="144" t="s">
        <v>196</v>
      </c>
      <c r="H97" s="153" t="s">
        <v>164</v>
      </c>
      <c r="I97" s="141">
        <f aca="true" t="shared" si="0" ref="I97:I105">SUM(J97:K97)</f>
        <v>0</v>
      </c>
      <c r="J97" s="142"/>
      <c r="K97" s="143"/>
    </row>
    <row r="98" spans="5:11" ht="15">
      <c r="E98" s="134"/>
      <c r="F98" s="135"/>
      <c r="G98" s="144" t="s">
        <v>197</v>
      </c>
      <c r="H98" s="145" t="s">
        <v>198</v>
      </c>
      <c r="I98" s="141">
        <f t="shared" si="0"/>
        <v>0</v>
      </c>
      <c r="J98" s="142"/>
      <c r="K98" s="143"/>
    </row>
    <row r="99" spans="5:11" ht="15">
      <c r="E99" s="134"/>
      <c r="F99" s="135"/>
      <c r="G99" s="139">
        <v>2</v>
      </c>
      <c r="H99" s="140" t="s">
        <v>199</v>
      </c>
      <c r="I99" s="141">
        <f t="shared" si="0"/>
        <v>0</v>
      </c>
      <c r="J99" s="142"/>
      <c r="K99" s="143"/>
    </row>
    <row r="100" spans="5:11" ht="15">
      <c r="E100" s="134"/>
      <c r="F100" s="135"/>
      <c r="G100" s="139">
        <v>3</v>
      </c>
      <c r="H100" s="140" t="s">
        <v>200</v>
      </c>
      <c r="I100" s="141">
        <f t="shared" si="0"/>
        <v>0</v>
      </c>
      <c r="J100" s="142"/>
      <c r="K100" s="143"/>
    </row>
    <row r="101" spans="5:11" ht="15">
      <c r="E101" s="134"/>
      <c r="F101" s="135"/>
      <c r="G101" s="144" t="s">
        <v>45</v>
      </c>
      <c r="H101" s="146" t="s">
        <v>201</v>
      </c>
      <c r="I101" s="141">
        <f t="shared" si="0"/>
        <v>0</v>
      </c>
      <c r="J101" s="142"/>
      <c r="K101" s="143"/>
    </row>
    <row r="102" spans="5:11" ht="15">
      <c r="E102" s="134"/>
      <c r="F102" s="135"/>
      <c r="G102" s="144" t="s">
        <v>46</v>
      </c>
      <c r="H102" s="146" t="s">
        <v>202</v>
      </c>
      <c r="I102" s="141">
        <f t="shared" si="0"/>
        <v>0</v>
      </c>
      <c r="J102" s="142"/>
      <c r="K102" s="143"/>
    </row>
    <row r="103" spans="5:11" ht="15">
      <c r="E103" s="134"/>
      <c r="F103" s="135"/>
      <c r="G103" s="144" t="s">
        <v>47</v>
      </c>
      <c r="H103" s="146" t="s">
        <v>203</v>
      </c>
      <c r="I103" s="141">
        <f t="shared" si="0"/>
        <v>0</v>
      </c>
      <c r="J103" s="142"/>
      <c r="K103" s="143"/>
    </row>
    <row r="104" spans="5:11" ht="15">
      <c r="E104" s="134"/>
      <c r="F104" s="135"/>
      <c r="G104" s="144" t="s">
        <v>48</v>
      </c>
      <c r="H104" s="146" t="s">
        <v>204</v>
      </c>
      <c r="I104" s="141">
        <f t="shared" si="0"/>
        <v>0</v>
      </c>
      <c r="J104" s="142"/>
      <c r="K104" s="143"/>
    </row>
    <row r="105" spans="5:11" ht="15">
      <c r="E105" s="134"/>
      <c r="F105" s="135"/>
      <c r="G105" s="139" t="s">
        <v>205</v>
      </c>
      <c r="H105" s="140" t="s">
        <v>206</v>
      </c>
      <c r="I105" s="141">
        <f t="shared" si="0"/>
        <v>0</v>
      </c>
      <c r="J105" s="142"/>
      <c r="K105" s="143"/>
    </row>
    <row r="106" spans="5:11" ht="15">
      <c r="E106" s="134"/>
      <c r="F106" s="135"/>
      <c r="G106" s="156" t="s">
        <v>51</v>
      </c>
      <c r="H106" s="146" t="s">
        <v>207</v>
      </c>
      <c r="I106" s="157"/>
      <c r="J106" s="142"/>
      <c r="K106" s="143"/>
    </row>
    <row r="107" spans="5:11" ht="28.5">
      <c r="E107" s="134"/>
      <c r="F107" s="135"/>
      <c r="G107" s="156" t="s">
        <v>52</v>
      </c>
      <c r="H107" s="146" t="s">
        <v>208</v>
      </c>
      <c r="I107" s="141">
        <f aca="true" t="shared" si="1" ref="I107:I112">SUM(J107:K107)</f>
        <v>0</v>
      </c>
      <c r="J107" s="142"/>
      <c r="K107" s="143"/>
    </row>
    <row r="108" spans="5:11" ht="28.5">
      <c r="E108" s="134"/>
      <c r="F108" s="135"/>
      <c r="G108" s="139" t="s">
        <v>53</v>
      </c>
      <c r="H108" s="140" t="s">
        <v>209</v>
      </c>
      <c r="I108" s="141">
        <f t="shared" si="1"/>
        <v>0</v>
      </c>
      <c r="J108" s="142"/>
      <c r="K108" s="143"/>
    </row>
    <row r="109" spans="5:11" ht="28.5">
      <c r="E109" s="134"/>
      <c r="F109" s="135"/>
      <c r="G109" s="139" t="s">
        <v>210</v>
      </c>
      <c r="H109" s="140" t="s">
        <v>211</v>
      </c>
      <c r="I109" s="141">
        <f t="shared" si="1"/>
        <v>0</v>
      </c>
      <c r="J109" s="158"/>
      <c r="K109" s="143"/>
    </row>
    <row r="110" spans="5:11" ht="15">
      <c r="E110" s="134"/>
      <c r="F110" s="148"/>
      <c r="G110" s="144" t="s">
        <v>212</v>
      </c>
      <c r="H110" s="146" t="s">
        <v>213</v>
      </c>
      <c r="I110" s="141">
        <f t="shared" si="1"/>
        <v>0</v>
      </c>
      <c r="J110" s="142"/>
      <c r="K110" s="143"/>
    </row>
    <row r="111" spans="5:11" ht="28.5">
      <c r="E111" s="134"/>
      <c r="F111" s="148"/>
      <c r="G111" s="144" t="s">
        <v>214</v>
      </c>
      <c r="H111" s="146" t="s">
        <v>215</v>
      </c>
      <c r="I111" s="141">
        <f t="shared" si="1"/>
        <v>0</v>
      </c>
      <c r="J111" s="142"/>
      <c r="K111" s="143"/>
    </row>
    <row r="112" spans="5:11" ht="15">
      <c r="E112" s="134"/>
      <c r="F112" s="148"/>
      <c r="G112" s="144" t="s">
        <v>216</v>
      </c>
      <c r="H112" s="150" t="s">
        <v>217</v>
      </c>
      <c r="I112" s="141">
        <f t="shared" si="1"/>
        <v>0</v>
      </c>
      <c r="J112" s="142"/>
      <c r="K112" s="143"/>
    </row>
    <row r="113" spans="5:11" ht="15">
      <c r="E113" s="134"/>
      <c r="F113" s="148"/>
      <c r="G113" s="144" t="s">
        <v>218</v>
      </c>
      <c r="H113" s="159" t="s">
        <v>219</v>
      </c>
      <c r="I113" s="141">
        <f>IF(I114&lt;&gt;0,(1000*I112/I114)/12,0)</f>
        <v>0</v>
      </c>
      <c r="J113" s="142"/>
      <c r="K113" s="143"/>
    </row>
    <row r="114" spans="5:11" ht="28.5">
      <c r="E114" s="134"/>
      <c r="F114" s="148"/>
      <c r="G114" s="144" t="s">
        <v>220</v>
      </c>
      <c r="H114" s="159" t="s">
        <v>221</v>
      </c>
      <c r="I114" s="141">
        <f aca="true" t="shared" si="2" ref="I114:I121">SUM(J114:K114)</f>
        <v>0</v>
      </c>
      <c r="J114" s="142"/>
      <c r="K114" s="143"/>
    </row>
    <row r="115" spans="5:11" ht="28.5">
      <c r="E115" s="134"/>
      <c r="F115" s="148"/>
      <c r="G115" s="144" t="s">
        <v>222</v>
      </c>
      <c r="H115" s="150" t="s">
        <v>223</v>
      </c>
      <c r="I115" s="141">
        <f t="shared" si="2"/>
        <v>0</v>
      </c>
      <c r="J115" s="142"/>
      <c r="K115" s="143"/>
    </row>
    <row r="116" spans="5:11" ht="15">
      <c r="E116" s="134"/>
      <c r="F116" s="148"/>
      <c r="G116" s="144" t="s">
        <v>224</v>
      </c>
      <c r="H116" s="146" t="s">
        <v>225</v>
      </c>
      <c r="I116" s="141">
        <f t="shared" si="2"/>
        <v>0</v>
      </c>
      <c r="J116" s="142"/>
      <c r="K116" s="143"/>
    </row>
    <row r="117" spans="5:11" ht="15">
      <c r="E117" s="134"/>
      <c r="F117" s="148"/>
      <c r="G117" s="144" t="s">
        <v>226</v>
      </c>
      <c r="H117" s="160" t="s">
        <v>227</v>
      </c>
      <c r="I117" s="141">
        <f t="shared" si="2"/>
        <v>0</v>
      </c>
      <c r="J117" s="142"/>
      <c r="K117" s="143"/>
    </row>
    <row r="118" spans="5:11" ht="28.5">
      <c r="E118" s="134"/>
      <c r="F118" s="148"/>
      <c r="G118" s="139" t="s">
        <v>228</v>
      </c>
      <c r="H118" s="161" t="s">
        <v>229</v>
      </c>
      <c r="I118" s="141">
        <f t="shared" si="2"/>
        <v>0</v>
      </c>
      <c r="J118" s="142"/>
      <c r="K118" s="143"/>
    </row>
    <row r="119" spans="5:11" ht="28.5">
      <c r="E119" s="134"/>
      <c r="F119" s="148"/>
      <c r="G119" s="139" t="s">
        <v>230</v>
      </c>
      <c r="H119" s="140" t="s">
        <v>231</v>
      </c>
      <c r="I119" s="141">
        <f t="shared" si="2"/>
        <v>0</v>
      </c>
      <c r="J119" s="142"/>
      <c r="K119" s="143"/>
    </row>
    <row r="120" spans="5:11" ht="15">
      <c r="E120" s="134"/>
      <c r="F120" s="148"/>
      <c r="G120" s="139" t="s">
        <v>232</v>
      </c>
      <c r="H120" s="140" t="s">
        <v>233</v>
      </c>
      <c r="I120" s="141">
        <f t="shared" si="2"/>
        <v>0</v>
      </c>
      <c r="J120" s="142"/>
      <c r="K120" s="143"/>
    </row>
    <row r="121" spans="5:11" ht="15">
      <c r="E121" s="134"/>
      <c r="F121" s="148"/>
      <c r="G121" s="144" t="s">
        <v>234</v>
      </c>
      <c r="H121" s="146" t="s">
        <v>235</v>
      </c>
      <c r="I121" s="141">
        <f t="shared" si="2"/>
        <v>0</v>
      </c>
      <c r="J121" s="142"/>
      <c r="K121" s="143"/>
    </row>
    <row r="122" spans="5:11" ht="15">
      <c r="E122" s="134"/>
      <c r="F122" s="148"/>
      <c r="G122" s="144" t="s">
        <v>236</v>
      </c>
      <c r="H122" s="159" t="s">
        <v>237</v>
      </c>
      <c r="I122" s="141">
        <f>IF(I123&lt;&gt;0,(1000*I121/I123)/12,0)</f>
        <v>0</v>
      </c>
      <c r="J122" s="142"/>
      <c r="K122" s="143"/>
    </row>
    <row r="123" spans="5:11" ht="28.5">
      <c r="E123" s="134"/>
      <c r="F123" s="148"/>
      <c r="G123" s="144" t="s">
        <v>238</v>
      </c>
      <c r="H123" s="159" t="s">
        <v>239</v>
      </c>
      <c r="I123" s="141">
        <f aca="true" t="shared" si="3" ref="I123:I139">SUM(J123:K123)</f>
        <v>0</v>
      </c>
      <c r="J123" s="142"/>
      <c r="K123" s="143"/>
    </row>
    <row r="124" spans="5:11" ht="28.5">
      <c r="E124" s="134"/>
      <c r="F124" s="148"/>
      <c r="G124" s="144" t="s">
        <v>240</v>
      </c>
      <c r="H124" s="146" t="s">
        <v>241</v>
      </c>
      <c r="I124" s="141">
        <f t="shared" si="3"/>
        <v>0</v>
      </c>
      <c r="J124" s="142"/>
      <c r="K124" s="143"/>
    </row>
    <row r="125" spans="5:11" ht="15">
      <c r="E125" s="134"/>
      <c r="F125" s="148"/>
      <c r="G125" s="139" t="s">
        <v>242</v>
      </c>
      <c r="H125" s="140" t="s">
        <v>243</v>
      </c>
      <c r="I125" s="141">
        <f t="shared" si="3"/>
        <v>0</v>
      </c>
      <c r="J125" s="158"/>
      <c r="K125" s="143"/>
    </row>
    <row r="126" spans="5:11" ht="15">
      <c r="E126" s="134"/>
      <c r="F126" s="148"/>
      <c r="G126" s="144" t="s">
        <v>244</v>
      </c>
      <c r="H126" s="146" t="s">
        <v>245</v>
      </c>
      <c r="I126" s="141">
        <f t="shared" si="3"/>
        <v>0</v>
      </c>
      <c r="J126" s="142"/>
      <c r="K126" s="143"/>
    </row>
    <row r="127" spans="5:11" ht="28.5">
      <c r="E127" s="134"/>
      <c r="F127" s="148"/>
      <c r="G127" s="144" t="s">
        <v>246</v>
      </c>
      <c r="H127" s="150" t="s">
        <v>247</v>
      </c>
      <c r="I127" s="141">
        <f t="shared" si="3"/>
        <v>0</v>
      </c>
      <c r="J127" s="142"/>
      <c r="K127" s="143"/>
    </row>
    <row r="128" spans="5:11" ht="15">
      <c r="E128" s="134"/>
      <c r="F128" s="148"/>
      <c r="G128" s="144" t="s">
        <v>248</v>
      </c>
      <c r="H128" s="146" t="s">
        <v>249</v>
      </c>
      <c r="I128" s="141">
        <f t="shared" si="3"/>
        <v>0</v>
      </c>
      <c r="J128" s="142"/>
      <c r="K128" s="143"/>
    </row>
    <row r="129" spans="5:11" ht="15">
      <c r="E129" s="134"/>
      <c r="F129" s="148"/>
      <c r="G129" s="144" t="s">
        <v>250</v>
      </c>
      <c r="H129" s="146" t="s">
        <v>251</v>
      </c>
      <c r="I129" s="141">
        <f t="shared" si="3"/>
        <v>0</v>
      </c>
      <c r="J129" s="142"/>
      <c r="K129" s="143"/>
    </row>
    <row r="130" spans="5:11" ht="15">
      <c r="E130" s="134"/>
      <c r="F130" s="148"/>
      <c r="G130" s="144" t="s">
        <v>252</v>
      </c>
      <c r="H130" s="146" t="s">
        <v>253</v>
      </c>
      <c r="I130" s="141">
        <f t="shared" si="3"/>
        <v>0</v>
      </c>
      <c r="J130" s="142"/>
      <c r="K130" s="143"/>
    </row>
    <row r="131" spans="5:11" ht="28.5">
      <c r="E131" s="134"/>
      <c r="F131" s="148"/>
      <c r="G131" s="144" t="s">
        <v>254</v>
      </c>
      <c r="H131" s="146" t="s">
        <v>255</v>
      </c>
      <c r="I131" s="141">
        <f t="shared" si="3"/>
        <v>0</v>
      </c>
      <c r="J131" s="142"/>
      <c r="K131" s="143"/>
    </row>
    <row r="132" spans="5:11" ht="28.5">
      <c r="E132" s="134"/>
      <c r="F132" s="148"/>
      <c r="G132" s="144" t="s">
        <v>256</v>
      </c>
      <c r="H132" s="146" t="s">
        <v>257</v>
      </c>
      <c r="I132" s="141">
        <f t="shared" si="3"/>
        <v>0</v>
      </c>
      <c r="J132" s="142"/>
      <c r="K132" s="143"/>
    </row>
    <row r="133" spans="5:11" ht="28.5">
      <c r="E133" s="134"/>
      <c r="F133" s="148"/>
      <c r="G133" s="144" t="s">
        <v>258</v>
      </c>
      <c r="H133" s="146" t="s">
        <v>259</v>
      </c>
      <c r="I133" s="141">
        <f t="shared" si="3"/>
        <v>0</v>
      </c>
      <c r="J133" s="142"/>
      <c r="K133" s="143"/>
    </row>
    <row r="134" spans="5:11" ht="15">
      <c r="E134" s="134"/>
      <c r="F134" s="148"/>
      <c r="G134" s="144" t="s">
        <v>260</v>
      </c>
      <c r="H134" s="160" t="s">
        <v>261</v>
      </c>
      <c r="I134" s="141">
        <f t="shared" si="3"/>
        <v>0</v>
      </c>
      <c r="J134" s="142"/>
      <c r="K134" s="143"/>
    </row>
    <row r="135" spans="5:11" ht="15">
      <c r="E135" s="134"/>
      <c r="F135" s="148"/>
      <c r="G135" s="144" t="s">
        <v>262</v>
      </c>
      <c r="H135" s="160" t="s">
        <v>263</v>
      </c>
      <c r="I135" s="141">
        <f t="shared" si="3"/>
        <v>0</v>
      </c>
      <c r="J135" s="142"/>
      <c r="K135" s="143"/>
    </row>
    <row r="136" spans="5:11" ht="28.5">
      <c r="E136" s="134"/>
      <c r="F136" s="148"/>
      <c r="G136" s="144" t="s">
        <v>264</v>
      </c>
      <c r="H136" s="146" t="s">
        <v>265</v>
      </c>
      <c r="I136" s="141">
        <f t="shared" si="3"/>
        <v>0</v>
      </c>
      <c r="J136" s="142"/>
      <c r="K136" s="143"/>
    </row>
    <row r="137" spans="5:11" ht="15">
      <c r="E137" s="134"/>
      <c r="F137" s="148"/>
      <c r="G137" s="144" t="s">
        <v>266</v>
      </c>
      <c r="H137" s="160" t="s">
        <v>267</v>
      </c>
      <c r="I137" s="141">
        <f t="shared" si="3"/>
        <v>0</v>
      </c>
      <c r="J137" s="142"/>
      <c r="K137" s="143"/>
    </row>
    <row r="138" spans="5:11" ht="28.5">
      <c r="E138" s="134"/>
      <c r="F138" s="148"/>
      <c r="G138" s="139" t="s">
        <v>268</v>
      </c>
      <c r="H138" s="140" t="s">
        <v>269</v>
      </c>
      <c r="I138" s="141">
        <f t="shared" si="3"/>
        <v>0</v>
      </c>
      <c r="J138" s="142"/>
      <c r="K138" s="143"/>
    </row>
    <row r="139" spans="5:11" ht="15">
      <c r="E139" s="134"/>
      <c r="F139" s="148"/>
      <c r="G139" s="144" t="s">
        <v>270</v>
      </c>
      <c r="H139" s="149" t="s">
        <v>154</v>
      </c>
      <c r="I139" s="141">
        <f t="shared" si="3"/>
        <v>0</v>
      </c>
      <c r="J139" s="142"/>
      <c r="K139" s="143"/>
    </row>
    <row r="140" spans="5:11" ht="15">
      <c r="E140" s="134"/>
      <c r="F140" s="148"/>
      <c r="G140" s="144" t="s">
        <v>271</v>
      </c>
      <c r="H140" s="153" t="s">
        <v>156</v>
      </c>
      <c r="I140" s="141">
        <f>IF(I141=0,0,I139/I141)</f>
        <v>0</v>
      </c>
      <c r="J140" s="142"/>
      <c r="K140" s="143"/>
    </row>
    <row r="141" spans="5:11" ht="15">
      <c r="E141" s="134"/>
      <c r="F141" s="148"/>
      <c r="G141" s="144" t="s">
        <v>272</v>
      </c>
      <c r="H141" s="153" t="s">
        <v>158</v>
      </c>
      <c r="I141" s="141">
        <f>SUM(J141:K141)</f>
        <v>0</v>
      </c>
      <c r="J141" s="142"/>
      <c r="K141" s="143"/>
    </row>
    <row r="142" spans="5:11" ht="15">
      <c r="E142" s="134"/>
      <c r="F142" s="148"/>
      <c r="G142" s="144" t="s">
        <v>273</v>
      </c>
      <c r="H142" s="154" t="s">
        <v>160</v>
      </c>
      <c r="I142" s="141">
        <f>SUM(J142:K142)</f>
        <v>0</v>
      </c>
      <c r="J142" s="142"/>
      <c r="K142" s="143"/>
    </row>
    <row r="143" spans="5:11" ht="15">
      <c r="E143" s="134"/>
      <c r="F143" s="148"/>
      <c r="G143" s="144" t="s">
        <v>274</v>
      </c>
      <c r="H143" s="155" t="s">
        <v>162</v>
      </c>
      <c r="I143" s="141">
        <f>IF(I144=0,0,I142/I144)</f>
        <v>0</v>
      </c>
      <c r="J143" s="142"/>
      <c r="K143" s="143"/>
    </row>
    <row r="144" spans="5:11" ht="15">
      <c r="E144" s="134"/>
      <c r="F144" s="148"/>
      <c r="G144" s="144" t="s">
        <v>275</v>
      </c>
      <c r="H144" s="155" t="s">
        <v>164</v>
      </c>
      <c r="I144" s="141">
        <f>SUM(J144:K144)</f>
        <v>0</v>
      </c>
      <c r="J144" s="142"/>
      <c r="K144" s="143"/>
    </row>
    <row r="145" spans="5:11" ht="15">
      <c r="E145" s="134"/>
      <c r="F145" s="148"/>
      <c r="G145" s="144" t="s">
        <v>276</v>
      </c>
      <c r="H145" s="149" t="s">
        <v>166</v>
      </c>
      <c r="I145" s="141">
        <f>SUM(J145:K145)</f>
        <v>0</v>
      </c>
      <c r="J145" s="142"/>
      <c r="K145" s="143"/>
    </row>
    <row r="146" spans="5:11" ht="15">
      <c r="E146" s="134"/>
      <c r="F146" s="148"/>
      <c r="G146" s="144" t="s">
        <v>277</v>
      </c>
      <c r="H146" s="153" t="s">
        <v>156</v>
      </c>
      <c r="I146" s="141">
        <f>IF(I147=0,0,I145/I147)</f>
        <v>0</v>
      </c>
      <c r="J146" s="142"/>
      <c r="K146" s="143"/>
    </row>
    <row r="147" spans="5:11" ht="15">
      <c r="E147" s="134"/>
      <c r="F147" s="148"/>
      <c r="G147" s="144" t="s">
        <v>278</v>
      </c>
      <c r="H147" s="153" t="s">
        <v>158</v>
      </c>
      <c r="I147" s="141">
        <f>SUM(J147:K147)</f>
        <v>0</v>
      </c>
      <c r="J147" s="142"/>
      <c r="K147" s="143"/>
    </row>
    <row r="148" spans="5:11" ht="15">
      <c r="E148" s="134"/>
      <c r="F148" s="148"/>
      <c r="G148" s="144" t="s">
        <v>279</v>
      </c>
      <c r="H148" s="154" t="s">
        <v>170</v>
      </c>
      <c r="I148" s="141">
        <f>SUM(J148:K148)</f>
        <v>0</v>
      </c>
      <c r="J148" s="142"/>
      <c r="K148" s="143"/>
    </row>
    <row r="149" spans="5:11" ht="15">
      <c r="E149" s="134"/>
      <c r="F149" s="148"/>
      <c r="G149" s="144" t="s">
        <v>280</v>
      </c>
      <c r="H149" s="153" t="s">
        <v>162</v>
      </c>
      <c r="I149" s="141">
        <f>IF(I150=0,0,I148/I150)</f>
        <v>0</v>
      </c>
      <c r="J149" s="142"/>
      <c r="K149" s="143"/>
    </row>
    <row r="150" spans="5:11" ht="15">
      <c r="E150" s="134"/>
      <c r="F150" s="148"/>
      <c r="G150" s="144" t="s">
        <v>281</v>
      </c>
      <c r="H150" s="153" t="s">
        <v>164</v>
      </c>
      <c r="I150" s="141">
        <f>SUM(J150:K150)</f>
        <v>0</v>
      </c>
      <c r="J150" s="142"/>
      <c r="K150" s="143"/>
    </row>
    <row r="151" spans="5:11" ht="15">
      <c r="E151" s="134"/>
      <c r="F151" s="148"/>
      <c r="G151" s="144" t="s">
        <v>282</v>
      </c>
      <c r="H151" s="149" t="s">
        <v>174</v>
      </c>
      <c r="I151" s="141">
        <f>SUM(J151:K151)</f>
        <v>0</v>
      </c>
      <c r="J151" s="142"/>
      <c r="K151" s="143"/>
    </row>
    <row r="152" spans="5:11" ht="15">
      <c r="E152" s="134"/>
      <c r="F152" s="148"/>
      <c r="G152" s="144" t="s">
        <v>283</v>
      </c>
      <c r="H152" s="153" t="s">
        <v>156</v>
      </c>
      <c r="I152" s="141">
        <f>IF(I153=0,0,I151/I153)</f>
        <v>0</v>
      </c>
      <c r="J152" s="142"/>
      <c r="K152" s="143"/>
    </row>
    <row r="153" spans="5:11" ht="15">
      <c r="E153" s="134"/>
      <c r="F153" s="148"/>
      <c r="G153" s="144" t="s">
        <v>284</v>
      </c>
      <c r="H153" s="153" t="s">
        <v>158</v>
      </c>
      <c r="I153" s="141">
        <f>SUM(J153:K153)</f>
        <v>0</v>
      </c>
      <c r="J153" s="142"/>
      <c r="K153" s="143"/>
    </row>
    <row r="154" spans="5:11" ht="15">
      <c r="E154" s="134"/>
      <c r="F154" s="148"/>
      <c r="G154" s="144" t="s">
        <v>285</v>
      </c>
      <c r="H154" s="154" t="s">
        <v>178</v>
      </c>
      <c r="I154" s="141">
        <f>SUM(J154:K154)</f>
        <v>0</v>
      </c>
      <c r="J154" s="142"/>
      <c r="K154" s="143"/>
    </row>
    <row r="155" spans="5:11" ht="15">
      <c r="E155" s="134"/>
      <c r="F155" s="148"/>
      <c r="G155" s="144" t="s">
        <v>286</v>
      </c>
      <c r="H155" s="153" t="s">
        <v>162</v>
      </c>
      <c r="I155" s="141">
        <f>IF(I156=0,0,I154/I156)</f>
        <v>0</v>
      </c>
      <c r="J155" s="142"/>
      <c r="K155" s="143"/>
    </row>
    <row r="156" spans="5:11" ht="15">
      <c r="E156" s="134"/>
      <c r="F156" s="148"/>
      <c r="G156" s="144" t="s">
        <v>287</v>
      </c>
      <c r="H156" s="153" t="s">
        <v>164</v>
      </c>
      <c r="I156" s="141">
        <f>SUM(J156:K156)</f>
        <v>0</v>
      </c>
      <c r="J156" s="142"/>
      <c r="K156" s="143"/>
    </row>
    <row r="157" spans="5:11" ht="15">
      <c r="E157" s="134"/>
      <c r="F157" s="148"/>
      <c r="G157" s="144" t="s">
        <v>288</v>
      </c>
      <c r="H157" s="149" t="s">
        <v>182</v>
      </c>
      <c r="I157" s="141">
        <f>SUM(J157:K157)</f>
        <v>0</v>
      </c>
      <c r="J157" s="142"/>
      <c r="K157" s="143"/>
    </row>
    <row r="158" spans="5:11" ht="15">
      <c r="E158" s="134"/>
      <c r="F158" s="148"/>
      <c r="G158" s="144" t="s">
        <v>289</v>
      </c>
      <c r="H158" s="153" t="s">
        <v>156</v>
      </c>
      <c r="I158" s="141">
        <f>IF(I159=0,0,I157/I159)</f>
        <v>0</v>
      </c>
      <c r="J158" s="142"/>
      <c r="K158" s="143"/>
    </row>
    <row r="159" spans="5:11" ht="15">
      <c r="E159" s="134"/>
      <c r="F159" s="148"/>
      <c r="G159" s="144" t="s">
        <v>290</v>
      </c>
      <c r="H159" s="153" t="s">
        <v>158</v>
      </c>
      <c r="I159" s="141">
        <f>SUM(J159:K159)</f>
        <v>0</v>
      </c>
      <c r="J159" s="142"/>
      <c r="K159" s="143"/>
    </row>
    <row r="160" spans="5:11" ht="15">
      <c r="E160" s="134"/>
      <c r="F160" s="148"/>
      <c r="G160" s="144" t="s">
        <v>291</v>
      </c>
      <c r="H160" s="154" t="s">
        <v>186</v>
      </c>
      <c r="I160" s="141">
        <f>SUM(J160:K160)</f>
        <v>0</v>
      </c>
      <c r="J160" s="142"/>
      <c r="K160" s="143"/>
    </row>
    <row r="161" spans="5:11" ht="15">
      <c r="E161" s="134"/>
      <c r="F161" s="148"/>
      <c r="G161" s="144" t="s">
        <v>292</v>
      </c>
      <c r="H161" s="153" t="s">
        <v>162</v>
      </c>
      <c r="I161" s="141">
        <f>IF(I162=0,0,I160/I162)</f>
        <v>0</v>
      </c>
      <c r="J161" s="142"/>
      <c r="K161" s="143"/>
    </row>
    <row r="162" spans="5:11" ht="15">
      <c r="E162" s="134"/>
      <c r="F162" s="148"/>
      <c r="G162" s="144" t="s">
        <v>293</v>
      </c>
      <c r="H162" s="153" t="s">
        <v>164</v>
      </c>
      <c r="I162" s="141">
        <f>SUM(J162:K162)</f>
        <v>0</v>
      </c>
      <c r="J162" s="142"/>
      <c r="K162" s="143"/>
    </row>
    <row r="163" spans="5:11" ht="15">
      <c r="E163" s="134"/>
      <c r="F163" s="148"/>
      <c r="G163" s="144" t="s">
        <v>294</v>
      </c>
      <c r="H163" s="149" t="s">
        <v>190</v>
      </c>
      <c r="I163" s="141">
        <f>SUM(J163:K163)</f>
        <v>0</v>
      </c>
      <c r="J163" s="142"/>
      <c r="K163" s="143"/>
    </row>
    <row r="164" spans="5:11" ht="15">
      <c r="E164" s="134"/>
      <c r="F164" s="148"/>
      <c r="G164" s="144" t="s">
        <v>295</v>
      </c>
      <c r="H164" s="153" t="s">
        <v>156</v>
      </c>
      <c r="I164" s="141">
        <f>IF(I165=0,0,I163/I165)</f>
        <v>0</v>
      </c>
      <c r="J164" s="142"/>
      <c r="K164" s="143"/>
    </row>
    <row r="165" spans="5:11" ht="15">
      <c r="E165" s="134"/>
      <c r="F165" s="148"/>
      <c r="G165" s="144" t="s">
        <v>296</v>
      </c>
      <c r="H165" s="153" t="s">
        <v>158</v>
      </c>
      <c r="I165" s="141">
        <f>SUM(J165:K165)</f>
        <v>0</v>
      </c>
      <c r="J165" s="142"/>
      <c r="K165" s="143"/>
    </row>
    <row r="166" spans="5:11" ht="28.5">
      <c r="E166" s="134"/>
      <c r="F166" s="148"/>
      <c r="G166" s="144" t="s">
        <v>297</v>
      </c>
      <c r="H166" s="154" t="s">
        <v>194</v>
      </c>
      <c r="I166" s="141">
        <f>SUM(J166:K166)</f>
        <v>0</v>
      </c>
      <c r="J166" s="142"/>
      <c r="K166" s="143"/>
    </row>
    <row r="167" spans="5:11" ht="15">
      <c r="E167" s="134"/>
      <c r="F167" s="148"/>
      <c r="G167" s="144" t="s">
        <v>298</v>
      </c>
      <c r="H167" s="153" t="s">
        <v>162</v>
      </c>
      <c r="I167" s="141">
        <f>IF(I168=0,0,I166/I168)</f>
        <v>0</v>
      </c>
      <c r="J167" s="142"/>
      <c r="K167" s="143"/>
    </row>
    <row r="168" spans="5:11" ht="15">
      <c r="E168" s="134"/>
      <c r="F168" s="148"/>
      <c r="G168" s="144" t="s">
        <v>299</v>
      </c>
      <c r="H168" s="153" t="s">
        <v>164</v>
      </c>
      <c r="I168" s="141">
        <f>SUM(J168:K168)</f>
        <v>0</v>
      </c>
      <c r="J168" s="142"/>
      <c r="K168" s="143"/>
    </row>
    <row r="169" spans="5:11" ht="27.75" customHeight="1">
      <c r="E169" s="134"/>
      <c r="F169" s="148"/>
      <c r="G169" s="162" t="s">
        <v>300</v>
      </c>
      <c r="H169" s="163" t="s">
        <v>301</v>
      </c>
      <c r="I169" s="164">
        <f>SUM(J169:K169)</f>
        <v>0</v>
      </c>
      <c r="J169" s="165"/>
      <c r="K169" s="143"/>
    </row>
    <row r="170" spans="6:11" s="166" customFormat="1" ht="14.25">
      <c r="F170" s="167"/>
      <c r="G170" s="168"/>
      <c r="H170" s="169"/>
      <c r="I170" s="170"/>
      <c r="J170" s="170"/>
      <c r="K170" s="171"/>
    </row>
  </sheetData>
  <mergeCells count="5">
    <mergeCell ref="G6:I6"/>
    <mergeCell ref="G7:H7"/>
    <mergeCell ref="G8:G9"/>
    <mergeCell ref="H8:H9"/>
    <mergeCell ref="I8:I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06"/>
  <sheetViews>
    <sheetView workbookViewId="0" topLeftCell="E4">
      <selection activeCell="A1" sqref="A1:IV16384"/>
    </sheetView>
  </sheetViews>
  <sheetFormatPr defaultColWidth="8.75390625" defaultRowHeight="12.75"/>
  <cols>
    <col min="1" max="3" width="33.375" style="116" hidden="1" customWidth="1"/>
    <col min="4" max="4" width="4.75390625" style="116" hidden="1" customWidth="1"/>
    <col min="5" max="5" width="2.875" style="116" customWidth="1"/>
    <col min="6" max="6" width="6.875" style="116" customWidth="1"/>
    <col min="7" max="7" width="9.625" style="118" customWidth="1"/>
    <col min="8" max="8" width="72.375" style="116" customWidth="1"/>
    <col min="9" max="9" width="20.25390625" style="119" bestFit="1" customWidth="1"/>
    <col min="10" max="10" width="30.75390625" style="119" hidden="1" customWidth="1"/>
    <col min="11" max="11" width="5.125" style="116" customWidth="1"/>
    <col min="12" max="16384" width="8.75390625" style="116" customWidth="1"/>
  </cols>
  <sheetData>
    <row r="1" ht="14.25" hidden="1"/>
    <row r="2" ht="14.25" hidden="1"/>
    <row r="3" ht="60" customHeight="1" hidden="1">
      <c r="I3" s="119" t="s">
        <v>68</v>
      </c>
    </row>
    <row r="4" ht="15" customHeight="1">
      <c r="A4" s="116" t="s">
        <v>69</v>
      </c>
    </row>
    <row r="5" spans="6:11" ht="14.25" customHeight="1">
      <c r="F5" s="120"/>
      <c r="G5" s="121"/>
      <c r="H5" s="122"/>
      <c r="I5" s="123"/>
      <c r="J5" s="123"/>
      <c r="K5" s="124"/>
    </row>
    <row r="6" spans="6:11" ht="39" customHeight="1">
      <c r="F6" s="125"/>
      <c r="G6" s="126" t="s">
        <v>302</v>
      </c>
      <c r="H6" s="127"/>
      <c r="I6" s="128"/>
      <c r="J6" s="129"/>
      <c r="K6" s="172"/>
    </row>
    <row r="7" spans="6:11" ht="25.5" customHeight="1">
      <c r="F7" s="125"/>
      <c r="G7" s="173" t="s">
        <v>16</v>
      </c>
      <c r="H7" s="173"/>
      <c r="I7" s="132" t="s">
        <v>71</v>
      </c>
      <c r="J7" s="129"/>
      <c r="K7" s="172"/>
    </row>
    <row r="8" spans="5:11" ht="14.25">
      <c r="E8" s="134"/>
      <c r="F8" s="135"/>
      <c r="G8" s="74" t="s">
        <v>5</v>
      </c>
      <c r="H8" s="136" t="s">
        <v>72</v>
      </c>
      <c r="I8" s="137" t="s">
        <v>62</v>
      </c>
      <c r="J8" s="174"/>
      <c r="K8" s="172"/>
    </row>
    <row r="9" spans="5:11" ht="14.25">
      <c r="E9" s="134"/>
      <c r="F9" s="135"/>
      <c r="G9" s="74"/>
      <c r="H9" s="136"/>
      <c r="I9" s="137"/>
      <c r="J9" s="174"/>
      <c r="K9" s="172"/>
    </row>
    <row r="10" spans="5:11" ht="14.25">
      <c r="E10" s="134"/>
      <c r="F10" s="135"/>
      <c r="G10" s="85"/>
      <c r="H10" s="35" t="s">
        <v>14</v>
      </c>
      <c r="I10" s="85"/>
      <c r="J10" s="174"/>
      <c r="K10" s="172"/>
    </row>
    <row r="11" spans="5:11" ht="15">
      <c r="E11" s="134"/>
      <c r="F11" s="135"/>
      <c r="G11" s="175" t="s">
        <v>303</v>
      </c>
      <c r="H11" s="176" t="s">
        <v>304</v>
      </c>
      <c r="I11" s="177">
        <f>SUM(J11:K11)</f>
        <v>0</v>
      </c>
      <c r="J11" s="138"/>
      <c r="K11" s="172"/>
    </row>
    <row r="12" spans="5:11" ht="28.5">
      <c r="E12" s="134"/>
      <c r="F12" s="135"/>
      <c r="G12" s="178" t="s">
        <v>305</v>
      </c>
      <c r="H12" s="179" t="s">
        <v>306</v>
      </c>
      <c r="I12" s="141" t="e">
        <f>nerr(SUMPRODUCT(J12:K12,J16:K16)/I16)</f>
        <v>#NAME?</v>
      </c>
      <c r="J12" s="138"/>
      <c r="K12" s="172"/>
    </row>
    <row r="13" spans="5:11" ht="28.5">
      <c r="E13" s="134"/>
      <c r="F13" s="135"/>
      <c r="G13" s="178"/>
      <c r="H13" s="180" t="s">
        <v>307</v>
      </c>
      <c r="I13" s="141" t="e">
        <f>nerr(SUMPRODUCT(J13:K13,J16:K16)/I16)</f>
        <v>#NAME?</v>
      </c>
      <c r="J13" s="138"/>
      <c r="K13" s="172"/>
    </row>
    <row r="14" spans="5:11" ht="14.25">
      <c r="E14" s="134"/>
      <c r="F14" s="135"/>
      <c r="G14" s="74" t="s">
        <v>308</v>
      </c>
      <c r="H14" s="180" t="s">
        <v>309</v>
      </c>
      <c r="I14" s="141" t="e">
        <f>nerr(SUMPRODUCT(J14:K14,J16:K16)/I16)</f>
        <v>#NAME?</v>
      </c>
      <c r="J14" s="138"/>
      <c r="K14" s="172"/>
    </row>
    <row r="15" spans="5:11" ht="14.25">
      <c r="E15" s="134"/>
      <c r="F15" s="135"/>
      <c r="G15" s="74"/>
      <c r="H15" s="180" t="s">
        <v>310</v>
      </c>
      <c r="I15" s="141" t="e">
        <f>nerr(SUMPRODUCT(J15:K15,J16:K16)/I16)</f>
        <v>#NAME?</v>
      </c>
      <c r="J15" s="138"/>
      <c r="K15" s="172"/>
    </row>
    <row r="16" spans="5:11" ht="14.25">
      <c r="E16" s="134"/>
      <c r="F16" s="135"/>
      <c r="G16" s="85" t="s">
        <v>311</v>
      </c>
      <c r="H16" s="180" t="s">
        <v>312</v>
      </c>
      <c r="I16" s="141">
        <f>SUM(J16:K16)</f>
        <v>0</v>
      </c>
      <c r="J16" s="138"/>
      <c r="K16" s="172"/>
    </row>
    <row r="17" spans="5:11" ht="26.25" customHeight="1">
      <c r="E17" s="134"/>
      <c r="F17" s="135"/>
      <c r="G17" s="178" t="s">
        <v>313</v>
      </c>
      <c r="H17" s="179" t="s">
        <v>314</v>
      </c>
      <c r="I17" s="141" t="e">
        <f>nerr(SUMPRODUCT(J17:K17,J21:K21)/I21)</f>
        <v>#NAME?</v>
      </c>
      <c r="J17" s="138"/>
      <c r="K17" s="172"/>
    </row>
    <row r="18" spans="5:11" ht="26.25" customHeight="1">
      <c r="E18" s="134"/>
      <c r="F18" s="135"/>
      <c r="G18" s="178"/>
      <c r="H18" s="180" t="s">
        <v>315</v>
      </c>
      <c r="I18" s="141" t="e">
        <f>nerr(SUMPRODUCT(J18:K18,J21:K21)/I21)</f>
        <v>#NAME?</v>
      </c>
      <c r="J18" s="138"/>
      <c r="K18" s="172"/>
    </row>
    <row r="19" spans="5:11" ht="14.25">
      <c r="E19" s="134"/>
      <c r="F19" s="135"/>
      <c r="G19" s="74" t="s">
        <v>316</v>
      </c>
      <c r="H19" s="180" t="s">
        <v>317</v>
      </c>
      <c r="I19" s="141" t="e">
        <f>nerr(SUMPRODUCT(J19:K19,J21:K21)/I21)</f>
        <v>#NAME?</v>
      </c>
      <c r="J19" s="138"/>
      <c r="K19" s="172"/>
    </row>
    <row r="20" spans="5:11" ht="14.25">
      <c r="E20" s="134"/>
      <c r="F20" s="135"/>
      <c r="G20" s="74"/>
      <c r="H20" s="180" t="s">
        <v>318</v>
      </c>
      <c r="I20" s="141" t="e">
        <f>nerr(SUMPRODUCT(J20:K20,J21:K21)/I21)</f>
        <v>#NAME?</v>
      </c>
      <c r="J20" s="138"/>
      <c r="K20" s="172"/>
    </row>
    <row r="21" spans="5:11" ht="14.25">
      <c r="E21" s="134"/>
      <c r="F21" s="135"/>
      <c r="G21" s="85" t="s">
        <v>319</v>
      </c>
      <c r="H21" s="180" t="s">
        <v>320</v>
      </c>
      <c r="I21" s="141">
        <f>SUM(J21:K21)</f>
        <v>0</v>
      </c>
      <c r="J21" s="138"/>
      <c r="K21" s="172"/>
    </row>
    <row r="22" spans="5:11" ht="27" customHeight="1">
      <c r="E22" s="134"/>
      <c r="F22" s="135"/>
      <c r="G22" s="178" t="s">
        <v>321</v>
      </c>
      <c r="H22" s="179" t="s">
        <v>322</v>
      </c>
      <c r="I22" s="141" t="e">
        <f>nerr(SUMPRODUCT(J22:K22,J26:K26)/I26)</f>
        <v>#NAME?</v>
      </c>
      <c r="J22" s="138"/>
      <c r="K22" s="172"/>
    </row>
    <row r="23" spans="5:11" ht="27" customHeight="1">
      <c r="E23" s="134"/>
      <c r="F23" s="135"/>
      <c r="G23" s="178"/>
      <c r="H23" s="180" t="s">
        <v>323</v>
      </c>
      <c r="I23" s="141" t="e">
        <f>nerr(SUMPRODUCT(J23:K23,J26:K26)/I26)</f>
        <v>#NAME?</v>
      </c>
      <c r="J23" s="138"/>
      <c r="K23" s="172"/>
    </row>
    <row r="24" spans="5:11" ht="14.25">
      <c r="E24" s="134"/>
      <c r="F24" s="135"/>
      <c r="G24" s="74" t="s">
        <v>324</v>
      </c>
      <c r="H24" s="180" t="s">
        <v>325</v>
      </c>
      <c r="I24" s="141" t="e">
        <f>nerr(SUMPRODUCT(J24:K24,J26:K26)/I26)</f>
        <v>#NAME?</v>
      </c>
      <c r="J24" s="138"/>
      <c r="K24" s="172"/>
    </row>
    <row r="25" spans="5:11" ht="14.25">
      <c r="E25" s="134"/>
      <c r="F25" s="135"/>
      <c r="G25" s="74"/>
      <c r="H25" s="180" t="s">
        <v>326</v>
      </c>
      <c r="I25" s="141" t="e">
        <f>nerr(SUMPRODUCT(J25:K25,J26:K26)/I26)</f>
        <v>#NAME?</v>
      </c>
      <c r="J25" s="138"/>
      <c r="K25" s="172"/>
    </row>
    <row r="26" spans="5:11" ht="18" customHeight="1">
      <c r="E26" s="134"/>
      <c r="F26" s="135"/>
      <c r="G26" s="85" t="s">
        <v>327</v>
      </c>
      <c r="H26" s="180" t="s">
        <v>328</v>
      </c>
      <c r="I26" s="141">
        <f>SUM(J26:K26)</f>
        <v>0</v>
      </c>
      <c r="J26" s="138"/>
      <c r="K26" s="172"/>
    </row>
    <row r="27" spans="5:11" ht="26.25" customHeight="1">
      <c r="E27" s="134"/>
      <c r="F27" s="135"/>
      <c r="G27" s="178" t="s">
        <v>329</v>
      </c>
      <c r="H27" s="179" t="s">
        <v>330</v>
      </c>
      <c r="I27" s="141" t="e">
        <f>nerr(SUMPRODUCT(J27:K27,J31:K31)/I31)</f>
        <v>#NAME?</v>
      </c>
      <c r="J27" s="138"/>
      <c r="K27" s="172"/>
    </row>
    <row r="28" spans="5:11" ht="26.25" customHeight="1">
      <c r="E28" s="134"/>
      <c r="F28" s="135"/>
      <c r="G28" s="178"/>
      <c r="H28" s="180" t="s">
        <v>331</v>
      </c>
      <c r="I28" s="141" t="e">
        <f>nerr(SUMPRODUCT(J28:K28,J31:K31)/I31)</f>
        <v>#NAME?</v>
      </c>
      <c r="J28" s="138"/>
      <c r="K28" s="172"/>
    </row>
    <row r="29" spans="5:11" ht="17.25" customHeight="1">
      <c r="E29" s="134"/>
      <c r="F29" s="135"/>
      <c r="G29" s="74" t="s">
        <v>332</v>
      </c>
      <c r="H29" s="180" t="s">
        <v>333</v>
      </c>
      <c r="I29" s="141" t="e">
        <f>nerr(SUMPRODUCT(J29:K29,J31:K31)/I31)</f>
        <v>#NAME?</v>
      </c>
      <c r="J29" s="138"/>
      <c r="K29" s="172"/>
    </row>
    <row r="30" spans="5:11" ht="17.25" customHeight="1">
      <c r="E30" s="134"/>
      <c r="F30" s="135"/>
      <c r="G30" s="74"/>
      <c r="H30" s="180" t="s">
        <v>334</v>
      </c>
      <c r="I30" s="141" t="e">
        <f>nerr(SUMPRODUCT(J30:K30,J31:K31)/I31)</f>
        <v>#NAME?</v>
      </c>
      <c r="J30" s="138"/>
      <c r="K30" s="172"/>
    </row>
    <row r="31" spans="5:11" ht="20.25" customHeight="1">
      <c r="E31" s="134"/>
      <c r="F31" s="135"/>
      <c r="G31" s="85" t="s">
        <v>335</v>
      </c>
      <c r="H31" s="180" t="s">
        <v>336</v>
      </c>
      <c r="I31" s="141">
        <f>SUM(J31:K31)</f>
        <v>0</v>
      </c>
      <c r="J31" s="138"/>
      <c r="K31" s="172"/>
    </row>
    <row r="32" spans="5:11" ht="28.5">
      <c r="E32" s="134"/>
      <c r="F32" s="135"/>
      <c r="G32" s="178" t="s">
        <v>337</v>
      </c>
      <c r="H32" s="179" t="s">
        <v>338</v>
      </c>
      <c r="I32" s="141" t="e">
        <f>nerr(SUMPRODUCT(J32:K32,J34:K34)/I34)</f>
        <v>#NAME?</v>
      </c>
      <c r="J32" s="138"/>
      <c r="K32" s="172"/>
    </row>
    <row r="33" spans="5:11" ht="14.25">
      <c r="E33" s="134"/>
      <c r="F33" s="135"/>
      <c r="G33" s="178"/>
      <c r="H33" s="180" t="s">
        <v>339</v>
      </c>
      <c r="I33" s="141" t="e">
        <f>nerr(SUMPRODUCT(J33:K33,J34:K34)/I34)</f>
        <v>#NAME?</v>
      </c>
      <c r="J33" s="138"/>
      <c r="K33" s="172"/>
    </row>
    <row r="34" spans="5:11" ht="14.25">
      <c r="E34" s="134"/>
      <c r="F34" s="135"/>
      <c r="G34" s="85" t="s">
        <v>340</v>
      </c>
      <c r="H34" s="180" t="s">
        <v>341</v>
      </c>
      <c r="I34" s="141">
        <f aca="true" t="shared" si="0" ref="I34:I52">SUM(J34:K34)</f>
        <v>0</v>
      </c>
      <c r="J34" s="138"/>
      <c r="K34" s="172"/>
    </row>
    <row r="35" spans="5:11" ht="14.25">
      <c r="E35" s="134"/>
      <c r="F35" s="135"/>
      <c r="G35" s="181" t="s">
        <v>342</v>
      </c>
      <c r="H35" s="179" t="s">
        <v>343</v>
      </c>
      <c r="I35" s="141">
        <f t="shared" si="0"/>
        <v>0</v>
      </c>
      <c r="J35" s="138"/>
      <c r="K35" s="172"/>
    </row>
    <row r="36" spans="5:11" ht="20.25" customHeight="1">
      <c r="E36" s="134"/>
      <c r="F36" s="135"/>
      <c r="G36" s="139">
        <v>1</v>
      </c>
      <c r="H36" s="140" t="s">
        <v>73</v>
      </c>
      <c r="I36" s="141">
        <f t="shared" si="0"/>
        <v>0</v>
      </c>
      <c r="J36" s="138"/>
      <c r="K36" s="172"/>
    </row>
    <row r="37" spans="5:11" ht="20.25" customHeight="1">
      <c r="E37" s="134"/>
      <c r="F37" s="135"/>
      <c r="G37" s="144" t="s">
        <v>74</v>
      </c>
      <c r="H37" s="145" t="s">
        <v>75</v>
      </c>
      <c r="I37" s="141">
        <f t="shared" si="0"/>
        <v>0</v>
      </c>
      <c r="J37" s="138"/>
      <c r="K37" s="172"/>
    </row>
    <row r="38" spans="5:11" ht="14.25" customHeight="1" hidden="1">
      <c r="E38" s="134"/>
      <c r="F38" s="135"/>
      <c r="G38" s="144" t="s">
        <v>76</v>
      </c>
      <c r="H38" s="146" t="s">
        <v>77</v>
      </c>
      <c r="I38" s="141">
        <f t="shared" si="0"/>
        <v>0</v>
      </c>
      <c r="J38" s="138"/>
      <c r="K38" s="172"/>
    </row>
    <row r="39" spans="5:11" ht="14.25" customHeight="1" hidden="1">
      <c r="E39" s="134"/>
      <c r="F39" s="135"/>
      <c r="G39" s="144" t="s">
        <v>78</v>
      </c>
      <c r="H39" s="146" t="s">
        <v>79</v>
      </c>
      <c r="I39" s="141">
        <f t="shared" si="0"/>
        <v>0</v>
      </c>
      <c r="J39" s="138"/>
      <c r="K39" s="172"/>
    </row>
    <row r="40" spans="5:11" ht="14.25" customHeight="1" hidden="1">
      <c r="E40" s="134"/>
      <c r="F40" s="135"/>
      <c r="G40" s="144" t="s">
        <v>80</v>
      </c>
      <c r="H40" s="146" t="s">
        <v>81</v>
      </c>
      <c r="I40" s="141">
        <f t="shared" si="0"/>
        <v>0</v>
      </c>
      <c r="J40" s="138"/>
      <c r="K40" s="172"/>
    </row>
    <row r="41" spans="5:11" ht="20.25" customHeight="1">
      <c r="E41" s="134"/>
      <c r="F41" s="135"/>
      <c r="G41" s="144" t="s">
        <v>82</v>
      </c>
      <c r="H41" s="145" t="s">
        <v>344</v>
      </c>
      <c r="I41" s="141">
        <f t="shared" si="0"/>
        <v>0</v>
      </c>
      <c r="J41" s="138"/>
      <c r="K41" s="172"/>
    </row>
    <row r="42" spans="5:11" ht="28.5" customHeight="1" hidden="1">
      <c r="E42" s="134"/>
      <c r="F42" s="135"/>
      <c r="G42" s="144" t="s">
        <v>84</v>
      </c>
      <c r="H42" s="147" t="s">
        <v>85</v>
      </c>
      <c r="I42" s="141">
        <f t="shared" si="0"/>
        <v>0</v>
      </c>
      <c r="J42" s="138"/>
      <c r="K42" s="172"/>
    </row>
    <row r="43" spans="5:11" ht="14.25" customHeight="1" hidden="1">
      <c r="E43" s="134"/>
      <c r="F43" s="135"/>
      <c r="G43" s="144" t="s">
        <v>86</v>
      </c>
      <c r="H43" s="147" t="s">
        <v>87</v>
      </c>
      <c r="I43" s="141">
        <f t="shared" si="0"/>
        <v>0</v>
      </c>
      <c r="J43" s="138"/>
      <c r="K43" s="172"/>
    </row>
    <row r="44" spans="5:11" ht="14.25" customHeight="1" hidden="1">
      <c r="E44" s="134"/>
      <c r="F44" s="148"/>
      <c r="G44" s="144" t="s">
        <v>88</v>
      </c>
      <c r="H44" s="149" t="s">
        <v>89</v>
      </c>
      <c r="I44" s="141">
        <f t="shared" si="0"/>
        <v>0</v>
      </c>
      <c r="J44" s="138"/>
      <c r="K44" s="172"/>
    </row>
    <row r="45" spans="5:11" ht="14.25" customHeight="1" hidden="1">
      <c r="E45" s="134"/>
      <c r="F45" s="148"/>
      <c r="G45" s="144" t="s">
        <v>90</v>
      </c>
      <c r="H45" s="150" t="s">
        <v>91</v>
      </c>
      <c r="I45" s="141">
        <f t="shared" si="0"/>
        <v>0</v>
      </c>
      <c r="J45" s="138"/>
      <c r="K45" s="172"/>
    </row>
    <row r="46" spans="5:11" ht="14.25" customHeight="1" hidden="1">
      <c r="E46" s="134"/>
      <c r="F46" s="148"/>
      <c r="G46" s="144" t="s">
        <v>92</v>
      </c>
      <c r="H46" s="150" t="s">
        <v>93</v>
      </c>
      <c r="I46" s="141">
        <f t="shared" si="0"/>
        <v>0</v>
      </c>
      <c r="J46" s="138"/>
      <c r="K46" s="172"/>
    </row>
    <row r="47" spans="5:11" ht="14.25" customHeight="1" hidden="1">
      <c r="E47" s="134"/>
      <c r="F47" s="148"/>
      <c r="G47" s="144" t="s">
        <v>94</v>
      </c>
      <c r="H47" s="150" t="s">
        <v>87</v>
      </c>
      <c r="I47" s="141">
        <f t="shared" si="0"/>
        <v>0</v>
      </c>
      <c r="J47" s="138"/>
      <c r="K47" s="172"/>
    </row>
    <row r="48" spans="5:11" ht="14.25" customHeight="1" hidden="1">
      <c r="E48" s="134"/>
      <c r="F48" s="148"/>
      <c r="G48" s="144" t="s">
        <v>95</v>
      </c>
      <c r="H48" s="149" t="s">
        <v>96</v>
      </c>
      <c r="I48" s="141">
        <f t="shared" si="0"/>
        <v>0</v>
      </c>
      <c r="J48" s="138"/>
      <c r="K48" s="172"/>
    </row>
    <row r="49" spans="5:11" ht="14.25" customHeight="1" hidden="1">
      <c r="E49" s="134"/>
      <c r="F49" s="148"/>
      <c r="G49" s="144" t="s">
        <v>97</v>
      </c>
      <c r="H49" s="150" t="s">
        <v>91</v>
      </c>
      <c r="I49" s="141">
        <f t="shared" si="0"/>
        <v>0</v>
      </c>
      <c r="J49" s="138"/>
      <c r="K49" s="172"/>
    </row>
    <row r="50" spans="5:11" ht="14.25" customHeight="1" hidden="1">
      <c r="E50" s="134"/>
      <c r="F50" s="148"/>
      <c r="G50" s="144" t="s">
        <v>98</v>
      </c>
      <c r="H50" s="150" t="s">
        <v>93</v>
      </c>
      <c r="I50" s="141">
        <f t="shared" si="0"/>
        <v>0</v>
      </c>
      <c r="J50" s="138"/>
      <c r="K50" s="172"/>
    </row>
    <row r="51" spans="5:11" ht="14.25" customHeight="1" hidden="1">
      <c r="E51" s="134"/>
      <c r="F51" s="148"/>
      <c r="G51" s="144" t="s">
        <v>99</v>
      </c>
      <c r="H51" s="150" t="s">
        <v>87</v>
      </c>
      <c r="I51" s="141">
        <f t="shared" si="0"/>
        <v>0</v>
      </c>
      <c r="J51" s="138"/>
      <c r="K51" s="172"/>
    </row>
    <row r="52" spans="5:11" ht="20.25" customHeight="1">
      <c r="E52" s="134"/>
      <c r="F52" s="135"/>
      <c r="G52" s="144" t="s">
        <v>100</v>
      </c>
      <c r="H52" s="145" t="s">
        <v>101</v>
      </c>
      <c r="I52" s="141">
        <f t="shared" si="0"/>
        <v>0</v>
      </c>
      <c r="J52" s="138"/>
      <c r="K52" s="172"/>
    </row>
    <row r="53" spans="5:11" ht="14.25" customHeight="1" hidden="1">
      <c r="E53" s="134"/>
      <c r="F53" s="135"/>
      <c r="G53" s="144" t="s">
        <v>102</v>
      </c>
      <c r="H53" s="146" t="s">
        <v>91</v>
      </c>
      <c r="I53" s="182"/>
      <c r="J53" s="138"/>
      <c r="K53" s="172"/>
    </row>
    <row r="54" spans="5:11" ht="14.25" customHeight="1" hidden="1">
      <c r="E54" s="134"/>
      <c r="F54" s="135"/>
      <c r="G54" s="144" t="s">
        <v>103</v>
      </c>
      <c r="H54" s="146" t="s">
        <v>93</v>
      </c>
      <c r="I54" s="182"/>
      <c r="J54" s="138"/>
      <c r="K54" s="172"/>
    </row>
    <row r="55" spans="5:11" ht="14.25" customHeight="1" hidden="1">
      <c r="E55" s="134"/>
      <c r="F55" s="135"/>
      <c r="G55" s="144" t="s">
        <v>104</v>
      </c>
      <c r="H55" s="146" t="s">
        <v>105</v>
      </c>
      <c r="I55" s="182"/>
      <c r="J55" s="138"/>
      <c r="K55" s="172"/>
    </row>
    <row r="56" spans="5:11" ht="20.25" customHeight="1" collapsed="1">
      <c r="E56" s="134"/>
      <c r="F56" s="135"/>
      <c r="G56" s="144" t="s">
        <v>106</v>
      </c>
      <c r="H56" s="145" t="s">
        <v>107</v>
      </c>
      <c r="I56" s="141">
        <f>SUM(J56:K56)</f>
        <v>0</v>
      </c>
      <c r="J56" s="138"/>
      <c r="K56" s="172"/>
    </row>
    <row r="57" spans="5:11" ht="14.25" customHeight="1" hidden="1">
      <c r="E57" s="134"/>
      <c r="F57" s="135"/>
      <c r="G57" s="144" t="s">
        <v>108</v>
      </c>
      <c r="H57" s="146" t="s">
        <v>77</v>
      </c>
      <c r="I57" s="182"/>
      <c r="J57" s="138"/>
      <c r="K57" s="172"/>
    </row>
    <row r="58" spans="5:11" ht="14.25" customHeight="1" hidden="1">
      <c r="E58" s="134"/>
      <c r="F58" s="135"/>
      <c r="G58" s="144" t="s">
        <v>109</v>
      </c>
      <c r="H58" s="146" t="s">
        <v>79</v>
      </c>
      <c r="I58" s="182"/>
      <c r="J58" s="138"/>
      <c r="K58" s="172"/>
    </row>
    <row r="59" spans="5:11" ht="14.25" customHeight="1" hidden="1">
      <c r="E59" s="134"/>
      <c r="F59" s="135"/>
      <c r="G59" s="144" t="s">
        <v>110</v>
      </c>
      <c r="H59" s="146" t="s">
        <v>81</v>
      </c>
      <c r="I59" s="182"/>
      <c r="J59" s="138"/>
      <c r="K59" s="172"/>
    </row>
    <row r="60" spans="5:11" ht="20.25" customHeight="1">
      <c r="E60" s="134"/>
      <c r="F60" s="135"/>
      <c r="G60" s="144" t="s">
        <v>111</v>
      </c>
      <c r="H60" s="145" t="s">
        <v>112</v>
      </c>
      <c r="I60" s="141">
        <f>SUM(J60:K60)</f>
        <v>0</v>
      </c>
      <c r="J60" s="138"/>
      <c r="K60" s="172"/>
    </row>
    <row r="61" spans="5:11" ht="14.25" customHeight="1" hidden="1">
      <c r="E61" s="134"/>
      <c r="F61" s="135"/>
      <c r="G61" s="144" t="s">
        <v>113</v>
      </c>
      <c r="H61" s="146" t="s">
        <v>77</v>
      </c>
      <c r="I61" s="182"/>
      <c r="J61" s="138"/>
      <c r="K61" s="172"/>
    </row>
    <row r="62" spans="5:11" ht="14.25" customHeight="1" hidden="1">
      <c r="E62" s="134"/>
      <c r="F62" s="135"/>
      <c r="G62" s="144" t="s">
        <v>114</v>
      </c>
      <c r="H62" s="146" t="s">
        <v>79</v>
      </c>
      <c r="I62" s="182"/>
      <c r="J62" s="138"/>
      <c r="K62" s="172"/>
    </row>
    <row r="63" spans="5:11" ht="14.25" customHeight="1" hidden="1">
      <c r="E63" s="134"/>
      <c r="F63" s="135"/>
      <c r="G63" s="144" t="s">
        <v>115</v>
      </c>
      <c r="H63" s="146" t="s">
        <v>81</v>
      </c>
      <c r="I63" s="182"/>
      <c r="J63" s="138"/>
      <c r="K63" s="172"/>
    </row>
    <row r="64" spans="5:11" ht="20.25" customHeight="1" collapsed="1">
      <c r="E64" s="134"/>
      <c r="F64" s="135"/>
      <c r="G64" s="144" t="s">
        <v>116</v>
      </c>
      <c r="H64" s="145" t="s">
        <v>117</v>
      </c>
      <c r="I64" s="141">
        <f>SUM(J64:K64)</f>
        <v>0</v>
      </c>
      <c r="J64" s="138"/>
      <c r="K64" s="172"/>
    </row>
    <row r="65" spans="5:11" ht="14.25" customHeight="1" hidden="1">
      <c r="E65" s="134"/>
      <c r="F65" s="135"/>
      <c r="G65" s="144" t="s">
        <v>118</v>
      </c>
      <c r="H65" s="146" t="s">
        <v>77</v>
      </c>
      <c r="I65" s="182"/>
      <c r="J65" s="138"/>
      <c r="K65" s="172"/>
    </row>
    <row r="66" spans="5:11" ht="14.25" customHeight="1" hidden="1">
      <c r="E66" s="134"/>
      <c r="F66" s="135"/>
      <c r="G66" s="144" t="s">
        <v>119</v>
      </c>
      <c r="H66" s="146" t="s">
        <v>79</v>
      </c>
      <c r="I66" s="182"/>
      <c r="J66" s="138"/>
      <c r="K66" s="172"/>
    </row>
    <row r="67" spans="5:11" ht="14.25" customHeight="1" hidden="1">
      <c r="E67" s="134"/>
      <c r="F67" s="135"/>
      <c r="G67" s="144" t="s">
        <v>120</v>
      </c>
      <c r="H67" s="146" t="s">
        <v>81</v>
      </c>
      <c r="I67" s="182"/>
      <c r="J67" s="138"/>
      <c r="K67" s="172"/>
    </row>
    <row r="68" spans="5:11" ht="20.25" customHeight="1" collapsed="1">
      <c r="E68" s="134"/>
      <c r="F68" s="135"/>
      <c r="G68" s="144" t="s">
        <v>121</v>
      </c>
      <c r="H68" s="145" t="s">
        <v>122</v>
      </c>
      <c r="I68" s="141">
        <f>SUM(J68:K68)</f>
        <v>0</v>
      </c>
      <c r="J68" s="138"/>
      <c r="K68" s="172"/>
    </row>
    <row r="69" spans="5:11" ht="14.25" customHeight="1" hidden="1">
      <c r="E69" s="134"/>
      <c r="F69" s="135"/>
      <c r="G69" s="144" t="s">
        <v>123</v>
      </c>
      <c r="H69" s="146" t="s">
        <v>77</v>
      </c>
      <c r="I69" s="182"/>
      <c r="J69" s="138"/>
      <c r="K69" s="172"/>
    </row>
    <row r="70" spans="5:11" ht="14.25" customHeight="1" hidden="1">
      <c r="E70" s="134"/>
      <c r="F70" s="135"/>
      <c r="G70" s="144" t="s">
        <v>124</v>
      </c>
      <c r="H70" s="146" t="s">
        <v>79</v>
      </c>
      <c r="I70" s="182"/>
      <c r="J70" s="138"/>
      <c r="K70" s="172"/>
    </row>
    <row r="71" spans="5:11" ht="14.25" customHeight="1" hidden="1">
      <c r="E71" s="134"/>
      <c r="F71" s="135"/>
      <c r="G71" s="144" t="s">
        <v>125</v>
      </c>
      <c r="H71" s="146" t="s">
        <v>81</v>
      </c>
      <c r="I71" s="182"/>
      <c r="J71" s="138"/>
      <c r="K71" s="172"/>
    </row>
    <row r="72" spans="5:11" ht="20.25" customHeight="1" collapsed="1">
      <c r="E72" s="134"/>
      <c r="F72" s="135"/>
      <c r="G72" s="144" t="s">
        <v>126</v>
      </c>
      <c r="H72" s="145" t="s">
        <v>127</v>
      </c>
      <c r="I72" s="141">
        <f>SUM(J72:K72)</f>
        <v>0</v>
      </c>
      <c r="J72" s="138"/>
      <c r="K72" s="172"/>
    </row>
    <row r="73" spans="5:11" ht="14.25" customHeight="1" hidden="1">
      <c r="E73" s="134"/>
      <c r="F73" s="135"/>
      <c r="G73" s="144" t="s">
        <v>128</v>
      </c>
      <c r="H73" s="146" t="s">
        <v>77</v>
      </c>
      <c r="I73" s="182"/>
      <c r="J73" s="138"/>
      <c r="K73" s="172"/>
    </row>
    <row r="74" spans="5:11" ht="14.25" customHeight="1" hidden="1">
      <c r="E74" s="134"/>
      <c r="F74" s="135"/>
      <c r="G74" s="144" t="s">
        <v>129</v>
      </c>
      <c r="H74" s="146" t="s">
        <v>79</v>
      </c>
      <c r="I74" s="182"/>
      <c r="J74" s="138"/>
      <c r="K74" s="172"/>
    </row>
    <row r="75" spans="5:11" ht="14.25" customHeight="1" hidden="1">
      <c r="E75" s="134"/>
      <c r="F75" s="135"/>
      <c r="G75" s="144" t="s">
        <v>130</v>
      </c>
      <c r="H75" s="146" t="s">
        <v>81</v>
      </c>
      <c r="I75" s="182"/>
      <c r="J75" s="138"/>
      <c r="K75" s="172"/>
    </row>
    <row r="76" spans="5:11" ht="20.25" customHeight="1" collapsed="1">
      <c r="E76" s="134"/>
      <c r="F76" s="135"/>
      <c r="G76" s="144" t="s">
        <v>131</v>
      </c>
      <c r="H76" s="145" t="s">
        <v>132</v>
      </c>
      <c r="I76" s="141">
        <f>SUM(J76:K76)</f>
        <v>0</v>
      </c>
      <c r="J76" s="138"/>
      <c r="K76" s="172"/>
    </row>
    <row r="77" spans="5:11" ht="14.25" customHeight="1" hidden="1">
      <c r="E77" s="134"/>
      <c r="F77" s="135"/>
      <c r="G77" s="144" t="s">
        <v>133</v>
      </c>
      <c r="H77" s="146" t="s">
        <v>77</v>
      </c>
      <c r="I77" s="182"/>
      <c r="J77" s="138"/>
      <c r="K77" s="172"/>
    </row>
    <row r="78" spans="5:11" ht="14.25" customHeight="1" hidden="1">
      <c r="E78" s="134"/>
      <c r="F78" s="135"/>
      <c r="G78" s="144" t="s">
        <v>134</v>
      </c>
      <c r="H78" s="146" t="s">
        <v>79</v>
      </c>
      <c r="I78" s="182"/>
      <c r="J78" s="138"/>
      <c r="K78" s="172"/>
    </row>
    <row r="79" spans="5:11" ht="14.25" customHeight="1" hidden="1">
      <c r="E79" s="134"/>
      <c r="F79" s="135"/>
      <c r="G79" s="144" t="s">
        <v>135</v>
      </c>
      <c r="H79" s="146" t="s">
        <v>81</v>
      </c>
      <c r="I79" s="182"/>
      <c r="J79" s="138"/>
      <c r="K79" s="172"/>
    </row>
    <row r="80" spans="5:11" ht="20.25" customHeight="1" collapsed="1">
      <c r="E80" s="134"/>
      <c r="F80" s="135"/>
      <c r="G80" s="144" t="s">
        <v>136</v>
      </c>
      <c r="H80" s="145" t="s">
        <v>137</v>
      </c>
      <c r="I80" s="141">
        <f>SUM(J80:K80)</f>
        <v>0</v>
      </c>
      <c r="J80" s="138"/>
      <c r="K80" s="172"/>
    </row>
    <row r="81" spans="5:11" ht="14.25" customHeight="1" hidden="1">
      <c r="E81" s="134"/>
      <c r="F81" s="135"/>
      <c r="G81" s="144" t="s">
        <v>138</v>
      </c>
      <c r="H81" s="151" t="s">
        <v>77</v>
      </c>
      <c r="I81" s="182"/>
      <c r="J81" s="138"/>
      <c r="K81" s="172"/>
    </row>
    <row r="82" spans="5:11" ht="14.25" customHeight="1" hidden="1">
      <c r="E82" s="134"/>
      <c r="F82" s="135"/>
      <c r="G82" s="144" t="s">
        <v>139</v>
      </c>
      <c r="H82" s="152" t="s">
        <v>79</v>
      </c>
      <c r="I82" s="182"/>
      <c r="J82" s="138"/>
      <c r="K82" s="172"/>
    </row>
    <row r="83" spans="5:11" ht="14.25" customHeight="1" hidden="1">
      <c r="E83" s="134"/>
      <c r="F83" s="135"/>
      <c r="G83" s="144" t="s">
        <v>140</v>
      </c>
      <c r="H83" s="151" t="s">
        <v>81</v>
      </c>
      <c r="I83" s="182"/>
      <c r="J83" s="138"/>
      <c r="K83" s="172"/>
    </row>
    <row r="84" spans="5:11" ht="14.25" collapsed="1">
      <c r="E84" s="134"/>
      <c r="F84" s="135"/>
      <c r="G84" s="144" t="s">
        <v>141</v>
      </c>
      <c r="H84" s="145" t="s">
        <v>142</v>
      </c>
      <c r="I84" s="141">
        <f>SUM(J84:K84)</f>
        <v>0</v>
      </c>
      <c r="J84" s="138"/>
      <c r="K84" s="172"/>
    </row>
    <row r="85" spans="5:11" ht="14.25" customHeight="1" hidden="1">
      <c r="E85" s="134"/>
      <c r="F85" s="135"/>
      <c r="G85" s="144" t="s">
        <v>143</v>
      </c>
      <c r="H85" s="146" t="s">
        <v>77</v>
      </c>
      <c r="I85" s="182"/>
      <c r="J85" s="138"/>
      <c r="K85" s="172"/>
    </row>
    <row r="86" spans="5:11" ht="14.25" customHeight="1" hidden="1">
      <c r="E86" s="134"/>
      <c r="F86" s="135"/>
      <c r="G86" s="144" t="s">
        <v>144</v>
      </c>
      <c r="H86" s="146" t="s">
        <v>79</v>
      </c>
      <c r="I86" s="182"/>
      <c r="J86" s="138"/>
      <c r="K86" s="172"/>
    </row>
    <row r="87" spans="5:11" ht="14.25" customHeight="1" hidden="1">
      <c r="E87" s="134"/>
      <c r="F87" s="135"/>
      <c r="G87" s="144" t="s">
        <v>145</v>
      </c>
      <c r="H87" s="146" t="s">
        <v>81</v>
      </c>
      <c r="I87" s="182"/>
      <c r="J87" s="138"/>
      <c r="K87" s="172"/>
    </row>
    <row r="88" spans="5:11" ht="20.25" customHeight="1">
      <c r="E88" s="134"/>
      <c r="F88" s="135"/>
      <c r="G88" s="144" t="s">
        <v>146</v>
      </c>
      <c r="H88" s="145" t="s">
        <v>147</v>
      </c>
      <c r="I88" s="141">
        <f>SUM(J88:K88)</f>
        <v>0</v>
      </c>
      <c r="J88" s="138"/>
      <c r="K88" s="172"/>
    </row>
    <row r="89" spans="5:11" ht="14.25" customHeight="1" hidden="1">
      <c r="E89" s="134"/>
      <c r="F89" s="135"/>
      <c r="G89" s="144" t="s">
        <v>148</v>
      </c>
      <c r="H89" s="146" t="s">
        <v>77</v>
      </c>
      <c r="I89" s="182"/>
      <c r="J89" s="138"/>
      <c r="K89" s="172"/>
    </row>
    <row r="90" spans="5:11" ht="14.25" customHeight="1" hidden="1">
      <c r="E90" s="134"/>
      <c r="F90" s="135"/>
      <c r="G90" s="144" t="s">
        <v>149</v>
      </c>
      <c r="H90" s="146" t="s">
        <v>79</v>
      </c>
      <c r="I90" s="182"/>
      <c r="J90" s="138"/>
      <c r="K90" s="172"/>
    </row>
    <row r="91" spans="5:11" ht="14.25" customHeight="1" hidden="1">
      <c r="E91" s="134"/>
      <c r="F91" s="135"/>
      <c r="G91" s="144" t="s">
        <v>150</v>
      </c>
      <c r="H91" s="146" t="s">
        <v>81</v>
      </c>
      <c r="I91" s="182"/>
      <c r="J91" s="138"/>
      <c r="K91" s="172"/>
    </row>
    <row r="92" spans="5:11" ht="20.25" customHeight="1">
      <c r="E92" s="134"/>
      <c r="F92" s="135"/>
      <c r="G92" s="144" t="s">
        <v>151</v>
      </c>
      <c r="H92" s="145" t="s">
        <v>345</v>
      </c>
      <c r="I92" s="141">
        <f>SUM(J92:K92)</f>
        <v>0</v>
      </c>
      <c r="J92" s="138"/>
      <c r="K92" s="172"/>
    </row>
    <row r="93" spans="5:11" ht="28.5" customHeight="1" hidden="1">
      <c r="E93" s="134"/>
      <c r="F93" s="135"/>
      <c r="G93" s="144" t="s">
        <v>153</v>
      </c>
      <c r="H93" s="149" t="s">
        <v>154</v>
      </c>
      <c r="I93" s="182"/>
      <c r="J93" s="138"/>
      <c r="K93" s="172"/>
    </row>
    <row r="94" spans="5:11" ht="28.5" customHeight="1" hidden="1">
      <c r="E94" s="134"/>
      <c r="F94" s="135"/>
      <c r="G94" s="144" t="s">
        <v>155</v>
      </c>
      <c r="H94" s="153" t="s">
        <v>156</v>
      </c>
      <c r="I94" s="182"/>
      <c r="J94" s="138"/>
      <c r="K94" s="172"/>
    </row>
    <row r="95" spans="5:11" ht="28.5" customHeight="1" hidden="1">
      <c r="E95" s="134"/>
      <c r="F95" s="135"/>
      <c r="G95" s="144" t="s">
        <v>157</v>
      </c>
      <c r="H95" s="153" t="s">
        <v>158</v>
      </c>
      <c r="I95" s="182"/>
      <c r="J95" s="138"/>
      <c r="K95" s="172"/>
    </row>
    <row r="96" spans="5:11" ht="28.5" customHeight="1" hidden="1">
      <c r="E96" s="134"/>
      <c r="F96" s="135"/>
      <c r="G96" s="144" t="s">
        <v>159</v>
      </c>
      <c r="H96" s="154" t="s">
        <v>160</v>
      </c>
      <c r="I96" s="182"/>
      <c r="J96" s="138"/>
      <c r="K96" s="172"/>
    </row>
    <row r="97" spans="5:11" ht="28.5" customHeight="1" hidden="1">
      <c r="E97" s="134"/>
      <c r="F97" s="135"/>
      <c r="G97" s="144" t="s">
        <v>161</v>
      </c>
      <c r="H97" s="155" t="s">
        <v>162</v>
      </c>
      <c r="I97" s="182"/>
      <c r="J97" s="138"/>
      <c r="K97" s="172"/>
    </row>
    <row r="98" spans="5:11" ht="28.5" customHeight="1" hidden="1">
      <c r="E98" s="134"/>
      <c r="F98" s="135"/>
      <c r="G98" s="144" t="s">
        <v>163</v>
      </c>
      <c r="H98" s="155" t="s">
        <v>164</v>
      </c>
      <c r="I98" s="182"/>
      <c r="J98" s="138"/>
      <c r="K98" s="172"/>
    </row>
    <row r="99" spans="5:11" ht="28.5" customHeight="1" hidden="1">
      <c r="E99" s="134"/>
      <c r="F99" s="135"/>
      <c r="G99" s="144" t="s">
        <v>165</v>
      </c>
      <c r="H99" s="149" t="s">
        <v>166</v>
      </c>
      <c r="I99" s="182"/>
      <c r="J99" s="138"/>
      <c r="K99" s="172"/>
    </row>
    <row r="100" spans="5:11" ht="28.5" customHeight="1" hidden="1">
      <c r="E100" s="134"/>
      <c r="F100" s="135"/>
      <c r="G100" s="144" t="s">
        <v>167</v>
      </c>
      <c r="H100" s="153" t="s">
        <v>156</v>
      </c>
      <c r="I100" s="182"/>
      <c r="J100" s="138"/>
      <c r="K100" s="172"/>
    </row>
    <row r="101" spans="5:11" ht="28.5" customHeight="1" hidden="1">
      <c r="E101" s="134"/>
      <c r="F101" s="135"/>
      <c r="G101" s="144" t="s">
        <v>168</v>
      </c>
      <c r="H101" s="153" t="s">
        <v>158</v>
      </c>
      <c r="I101" s="182"/>
      <c r="J101" s="138"/>
      <c r="K101" s="172"/>
    </row>
    <row r="102" spans="5:11" ht="28.5" customHeight="1" hidden="1">
      <c r="E102" s="134"/>
      <c r="F102" s="135"/>
      <c r="G102" s="144" t="s">
        <v>169</v>
      </c>
      <c r="H102" s="154" t="s">
        <v>170</v>
      </c>
      <c r="I102" s="182"/>
      <c r="J102" s="138"/>
      <c r="K102" s="172"/>
    </row>
    <row r="103" spans="5:11" ht="28.5" customHeight="1" hidden="1">
      <c r="E103" s="134"/>
      <c r="F103" s="135"/>
      <c r="G103" s="144" t="s">
        <v>171</v>
      </c>
      <c r="H103" s="153" t="s">
        <v>162</v>
      </c>
      <c r="I103" s="182"/>
      <c r="J103" s="138"/>
      <c r="K103" s="172"/>
    </row>
    <row r="104" spans="5:11" ht="28.5" customHeight="1" hidden="1">
      <c r="E104" s="134"/>
      <c r="F104" s="135"/>
      <c r="G104" s="144" t="s">
        <v>172</v>
      </c>
      <c r="H104" s="153" t="s">
        <v>164</v>
      </c>
      <c r="I104" s="182"/>
      <c r="J104" s="138"/>
      <c r="K104" s="172"/>
    </row>
    <row r="105" spans="5:11" ht="28.5" customHeight="1" hidden="1">
      <c r="E105" s="134"/>
      <c r="F105" s="135"/>
      <c r="G105" s="144" t="s">
        <v>173</v>
      </c>
      <c r="H105" s="149" t="s">
        <v>174</v>
      </c>
      <c r="I105" s="182"/>
      <c r="J105" s="138"/>
      <c r="K105" s="172"/>
    </row>
    <row r="106" spans="5:11" ht="28.5" customHeight="1" hidden="1">
      <c r="E106" s="134"/>
      <c r="F106" s="135"/>
      <c r="G106" s="144" t="s">
        <v>175</v>
      </c>
      <c r="H106" s="153" t="s">
        <v>156</v>
      </c>
      <c r="I106" s="182"/>
      <c r="J106" s="138"/>
      <c r="K106" s="172"/>
    </row>
    <row r="107" spans="5:11" ht="28.5" customHeight="1" hidden="1">
      <c r="E107" s="134"/>
      <c r="F107" s="135"/>
      <c r="G107" s="144" t="s">
        <v>176</v>
      </c>
      <c r="H107" s="153" t="s">
        <v>158</v>
      </c>
      <c r="I107" s="182"/>
      <c r="J107" s="138"/>
      <c r="K107" s="172"/>
    </row>
    <row r="108" spans="5:11" ht="28.5" customHeight="1" hidden="1">
      <c r="E108" s="134"/>
      <c r="F108" s="135"/>
      <c r="G108" s="144" t="s">
        <v>177</v>
      </c>
      <c r="H108" s="154" t="s">
        <v>178</v>
      </c>
      <c r="I108" s="182"/>
      <c r="J108" s="138"/>
      <c r="K108" s="172"/>
    </row>
    <row r="109" spans="5:11" ht="28.5" customHeight="1" hidden="1">
      <c r="E109" s="134"/>
      <c r="F109" s="135"/>
      <c r="G109" s="144" t="s">
        <v>179</v>
      </c>
      <c r="H109" s="153" t="s">
        <v>162</v>
      </c>
      <c r="I109" s="182"/>
      <c r="J109" s="138"/>
      <c r="K109" s="172"/>
    </row>
    <row r="110" spans="5:11" ht="28.5" customHeight="1" hidden="1">
      <c r="E110" s="134"/>
      <c r="F110" s="135"/>
      <c r="G110" s="144" t="s">
        <v>180</v>
      </c>
      <c r="H110" s="153" t="s">
        <v>164</v>
      </c>
      <c r="I110" s="182"/>
      <c r="J110" s="138"/>
      <c r="K110" s="172"/>
    </row>
    <row r="111" spans="5:11" ht="28.5" customHeight="1" hidden="1">
      <c r="E111" s="134"/>
      <c r="F111" s="135"/>
      <c r="G111" s="144" t="s">
        <v>181</v>
      </c>
      <c r="H111" s="149" t="s">
        <v>182</v>
      </c>
      <c r="I111" s="182"/>
      <c r="J111" s="138"/>
      <c r="K111" s="172"/>
    </row>
    <row r="112" spans="5:11" ht="28.5" customHeight="1" hidden="1">
      <c r="E112" s="134"/>
      <c r="F112" s="135"/>
      <c r="G112" s="144" t="s">
        <v>183</v>
      </c>
      <c r="H112" s="153" t="s">
        <v>156</v>
      </c>
      <c r="I112" s="182"/>
      <c r="J112" s="138"/>
      <c r="K112" s="172"/>
    </row>
    <row r="113" spans="5:11" ht="28.5" customHeight="1" hidden="1">
      <c r="E113" s="134"/>
      <c r="F113" s="135"/>
      <c r="G113" s="144" t="s">
        <v>184</v>
      </c>
      <c r="H113" s="153" t="s">
        <v>158</v>
      </c>
      <c r="I113" s="182"/>
      <c r="J113" s="138"/>
      <c r="K113" s="172"/>
    </row>
    <row r="114" spans="5:11" ht="28.5" customHeight="1" hidden="1">
      <c r="E114" s="134"/>
      <c r="F114" s="135"/>
      <c r="G114" s="144" t="s">
        <v>185</v>
      </c>
      <c r="H114" s="154" t="s">
        <v>186</v>
      </c>
      <c r="I114" s="182"/>
      <c r="J114" s="138"/>
      <c r="K114" s="172"/>
    </row>
    <row r="115" spans="5:11" ht="28.5" customHeight="1" hidden="1">
      <c r="E115" s="134"/>
      <c r="F115" s="135"/>
      <c r="G115" s="144" t="s">
        <v>187</v>
      </c>
      <c r="H115" s="153" t="s">
        <v>162</v>
      </c>
      <c r="I115" s="182"/>
      <c r="J115" s="138"/>
      <c r="K115" s="172"/>
    </row>
    <row r="116" spans="5:11" ht="28.5" customHeight="1" hidden="1">
      <c r="E116" s="134"/>
      <c r="F116" s="135"/>
      <c r="G116" s="144" t="s">
        <v>188</v>
      </c>
      <c r="H116" s="153" t="s">
        <v>164</v>
      </c>
      <c r="I116" s="182"/>
      <c r="J116" s="138"/>
      <c r="K116" s="172"/>
    </row>
    <row r="117" spans="5:11" ht="28.5" customHeight="1" hidden="1">
      <c r="E117" s="134"/>
      <c r="F117" s="135"/>
      <c r="G117" s="144" t="s">
        <v>189</v>
      </c>
      <c r="H117" s="149" t="s">
        <v>190</v>
      </c>
      <c r="I117" s="182"/>
      <c r="J117" s="138"/>
      <c r="K117" s="172"/>
    </row>
    <row r="118" spans="5:11" ht="28.5" customHeight="1" hidden="1">
      <c r="E118" s="134"/>
      <c r="F118" s="135"/>
      <c r="G118" s="144" t="s">
        <v>191</v>
      </c>
      <c r="H118" s="153" t="s">
        <v>156</v>
      </c>
      <c r="I118" s="182"/>
      <c r="J118" s="138"/>
      <c r="K118" s="172"/>
    </row>
    <row r="119" spans="5:11" ht="28.5" customHeight="1" hidden="1">
      <c r="E119" s="134"/>
      <c r="F119" s="135"/>
      <c r="G119" s="144" t="s">
        <v>192</v>
      </c>
      <c r="H119" s="153" t="s">
        <v>158</v>
      </c>
      <c r="I119" s="182"/>
      <c r="J119" s="138"/>
      <c r="K119" s="172"/>
    </row>
    <row r="120" spans="5:11" ht="28.5" customHeight="1" hidden="1">
      <c r="E120" s="134"/>
      <c r="F120" s="135"/>
      <c r="G120" s="144" t="s">
        <v>193</v>
      </c>
      <c r="H120" s="154" t="s">
        <v>194</v>
      </c>
      <c r="I120" s="182"/>
      <c r="J120" s="138"/>
      <c r="K120" s="172"/>
    </row>
    <row r="121" spans="5:11" ht="28.5" customHeight="1" hidden="1">
      <c r="E121" s="134"/>
      <c r="F121" s="135"/>
      <c r="G121" s="144" t="s">
        <v>195</v>
      </c>
      <c r="H121" s="153" t="s">
        <v>162</v>
      </c>
      <c r="I121" s="182"/>
      <c r="J121" s="138"/>
      <c r="K121" s="172"/>
    </row>
    <row r="122" spans="5:11" ht="28.5" customHeight="1" hidden="1">
      <c r="E122" s="134"/>
      <c r="F122" s="135"/>
      <c r="G122" s="144" t="s">
        <v>196</v>
      </c>
      <c r="H122" s="153" t="s">
        <v>164</v>
      </c>
      <c r="I122" s="182"/>
      <c r="J122" s="138"/>
      <c r="K122" s="172"/>
    </row>
    <row r="123" spans="5:11" ht="19.5" customHeight="1">
      <c r="E123" s="134"/>
      <c r="F123" s="135"/>
      <c r="G123" s="144" t="s">
        <v>197</v>
      </c>
      <c r="H123" s="145" t="s">
        <v>198</v>
      </c>
      <c r="I123" s="141">
        <f aca="true" t="shared" si="1" ref="I123:I130">SUM(J123:K123)</f>
        <v>0</v>
      </c>
      <c r="J123" s="138"/>
      <c r="K123" s="172"/>
    </row>
    <row r="124" spans="5:11" ht="14.25">
      <c r="E124" s="134"/>
      <c r="F124" s="135"/>
      <c r="G124" s="139">
        <v>2</v>
      </c>
      <c r="H124" s="140" t="s">
        <v>199</v>
      </c>
      <c r="I124" s="141">
        <f t="shared" si="1"/>
        <v>0</v>
      </c>
      <c r="J124" s="138"/>
      <c r="K124" s="172"/>
    </row>
    <row r="125" spans="5:11" ht="14.25">
      <c r="E125" s="134"/>
      <c r="F125" s="135"/>
      <c r="G125" s="139">
        <v>3</v>
      </c>
      <c r="H125" s="140" t="s">
        <v>200</v>
      </c>
      <c r="I125" s="141">
        <f t="shared" si="1"/>
        <v>0</v>
      </c>
      <c r="J125" s="138"/>
      <c r="K125" s="172"/>
    </row>
    <row r="126" spans="5:11" ht="14.25">
      <c r="E126" s="134"/>
      <c r="F126" s="135"/>
      <c r="G126" s="144" t="s">
        <v>45</v>
      </c>
      <c r="H126" s="146" t="s">
        <v>201</v>
      </c>
      <c r="I126" s="141">
        <f t="shared" si="1"/>
        <v>0</v>
      </c>
      <c r="J126" s="138"/>
      <c r="K126" s="172"/>
    </row>
    <row r="127" spans="5:11" ht="14.25">
      <c r="E127" s="134"/>
      <c r="F127" s="135"/>
      <c r="G127" s="144" t="s">
        <v>46</v>
      </c>
      <c r="H127" s="146" t="s">
        <v>202</v>
      </c>
      <c r="I127" s="141">
        <f t="shared" si="1"/>
        <v>0</v>
      </c>
      <c r="J127" s="138"/>
      <c r="K127" s="172"/>
    </row>
    <row r="128" spans="5:11" ht="14.25">
      <c r="E128" s="134"/>
      <c r="F128" s="135"/>
      <c r="G128" s="144" t="s">
        <v>47</v>
      </c>
      <c r="H128" s="146" t="s">
        <v>203</v>
      </c>
      <c r="I128" s="141">
        <f t="shared" si="1"/>
        <v>0</v>
      </c>
      <c r="J128" s="138"/>
      <c r="K128" s="172"/>
    </row>
    <row r="129" spans="5:11" ht="14.25">
      <c r="E129" s="134"/>
      <c r="F129" s="135"/>
      <c r="G129" s="144" t="s">
        <v>48</v>
      </c>
      <c r="H129" s="146" t="s">
        <v>204</v>
      </c>
      <c r="I129" s="141">
        <f t="shared" si="1"/>
        <v>0</v>
      </c>
      <c r="J129" s="138"/>
      <c r="K129" s="172"/>
    </row>
    <row r="130" spans="5:11" ht="14.25">
      <c r="E130" s="134"/>
      <c r="F130" s="135"/>
      <c r="G130" s="139" t="s">
        <v>205</v>
      </c>
      <c r="H130" s="140" t="s">
        <v>206</v>
      </c>
      <c r="I130" s="141">
        <f t="shared" si="1"/>
        <v>0</v>
      </c>
      <c r="J130" s="138"/>
      <c r="K130" s="172"/>
    </row>
    <row r="131" spans="5:11" ht="28.5" customHeight="1" hidden="1">
      <c r="E131" s="134"/>
      <c r="F131" s="135"/>
      <c r="G131" s="156" t="s">
        <v>51</v>
      </c>
      <c r="H131" s="183" t="s">
        <v>207</v>
      </c>
      <c r="I131" s="184"/>
      <c r="J131" s="138"/>
      <c r="K131" s="172"/>
    </row>
    <row r="132" spans="5:11" ht="15" customHeight="1" hidden="1">
      <c r="E132" s="134"/>
      <c r="F132" s="135"/>
      <c r="G132" s="156" t="s">
        <v>52</v>
      </c>
      <c r="H132" s="183" t="s">
        <v>346</v>
      </c>
      <c r="I132" s="184"/>
      <c r="J132" s="138"/>
      <c r="K132" s="172"/>
    </row>
    <row r="133" spans="5:11" ht="28.5">
      <c r="E133" s="134"/>
      <c r="F133" s="135"/>
      <c r="G133" s="139" t="s">
        <v>53</v>
      </c>
      <c r="H133" s="140" t="s">
        <v>209</v>
      </c>
      <c r="I133" s="141">
        <f>SUM(J133:K133)</f>
        <v>0</v>
      </c>
      <c r="J133" s="138"/>
      <c r="K133" s="172"/>
    </row>
    <row r="134" spans="5:11" ht="28.5">
      <c r="E134" s="134"/>
      <c r="F134" s="135"/>
      <c r="G134" s="139" t="s">
        <v>210</v>
      </c>
      <c r="H134" s="140" t="s">
        <v>211</v>
      </c>
      <c r="I134" s="141">
        <f>SUM(J134:K134)</f>
        <v>0</v>
      </c>
      <c r="J134" s="138"/>
      <c r="K134" s="172"/>
    </row>
    <row r="135" spans="5:11" ht="14.25">
      <c r="E135" s="134"/>
      <c r="F135" s="148"/>
      <c r="G135" s="144" t="s">
        <v>212</v>
      </c>
      <c r="H135" s="146" t="s">
        <v>213</v>
      </c>
      <c r="I135" s="141">
        <f>SUM(J135:K135)</f>
        <v>0</v>
      </c>
      <c r="J135" s="138"/>
      <c r="K135" s="172"/>
    </row>
    <row r="136" spans="5:11" ht="28.5">
      <c r="E136" s="134"/>
      <c r="F136" s="148"/>
      <c r="G136" s="144" t="s">
        <v>214</v>
      </c>
      <c r="H136" s="146" t="s">
        <v>215</v>
      </c>
      <c r="I136" s="141">
        <f>SUM(J136:K136)</f>
        <v>0</v>
      </c>
      <c r="J136" s="138"/>
      <c r="K136" s="172"/>
    </row>
    <row r="137" spans="5:11" ht="14.25">
      <c r="E137" s="134"/>
      <c r="F137" s="148"/>
      <c r="G137" s="144" t="s">
        <v>216</v>
      </c>
      <c r="H137" s="150" t="s">
        <v>217</v>
      </c>
      <c r="I137" s="141">
        <f>SUM(J137:K137)</f>
        <v>0</v>
      </c>
      <c r="J137" s="138"/>
      <c r="K137" s="172"/>
    </row>
    <row r="138" spans="5:11" ht="28.5" customHeight="1" hidden="1">
      <c r="E138" s="134"/>
      <c r="F138" s="148"/>
      <c r="G138" s="144" t="s">
        <v>218</v>
      </c>
      <c r="H138" s="185" t="s">
        <v>347</v>
      </c>
      <c r="I138" s="184"/>
      <c r="J138" s="138"/>
      <c r="K138" s="172"/>
    </row>
    <row r="139" spans="5:11" ht="15" customHeight="1" hidden="1">
      <c r="E139" s="134"/>
      <c r="F139" s="148"/>
      <c r="G139" s="144" t="s">
        <v>220</v>
      </c>
      <c r="H139" s="160" t="s">
        <v>348</v>
      </c>
      <c r="I139" s="184"/>
      <c r="J139" s="138"/>
      <c r="K139" s="172"/>
    </row>
    <row r="140" spans="5:11" ht="28.5">
      <c r="E140" s="134"/>
      <c r="F140" s="148"/>
      <c r="G140" s="144" t="s">
        <v>222</v>
      </c>
      <c r="H140" s="150" t="s">
        <v>223</v>
      </c>
      <c r="I140" s="141">
        <f aca="true" t="shared" si="2" ref="I140:I146">SUM(J140:K140)</f>
        <v>0</v>
      </c>
      <c r="J140" s="138"/>
      <c r="K140" s="172"/>
    </row>
    <row r="141" spans="5:11" ht="14.25">
      <c r="E141" s="134"/>
      <c r="F141" s="148"/>
      <c r="G141" s="144" t="s">
        <v>224</v>
      </c>
      <c r="H141" s="146" t="s">
        <v>225</v>
      </c>
      <c r="I141" s="141">
        <f t="shared" si="2"/>
        <v>0</v>
      </c>
      <c r="J141" s="138"/>
      <c r="K141" s="172"/>
    </row>
    <row r="142" spans="5:11" ht="14.25">
      <c r="E142" s="134"/>
      <c r="F142" s="148"/>
      <c r="G142" s="144" t="s">
        <v>226</v>
      </c>
      <c r="H142" s="160" t="s">
        <v>227</v>
      </c>
      <c r="I142" s="141">
        <f t="shared" si="2"/>
        <v>0</v>
      </c>
      <c r="J142" s="138"/>
      <c r="K142" s="172"/>
    </row>
    <row r="143" spans="5:11" ht="28.5">
      <c r="E143" s="134"/>
      <c r="F143" s="148"/>
      <c r="G143" s="139" t="s">
        <v>228</v>
      </c>
      <c r="H143" s="161" t="s">
        <v>229</v>
      </c>
      <c r="I143" s="141">
        <f t="shared" si="2"/>
        <v>0</v>
      </c>
      <c r="J143" s="138"/>
      <c r="K143" s="172"/>
    </row>
    <row r="144" spans="5:11" ht="28.5">
      <c r="E144" s="134"/>
      <c r="F144" s="148"/>
      <c r="G144" s="139" t="s">
        <v>230</v>
      </c>
      <c r="H144" s="140" t="s">
        <v>231</v>
      </c>
      <c r="I144" s="141">
        <f t="shared" si="2"/>
        <v>0</v>
      </c>
      <c r="J144" s="138"/>
      <c r="K144" s="172"/>
    </row>
    <row r="145" spans="5:11" ht="14.25">
      <c r="E145" s="134"/>
      <c r="F145" s="148"/>
      <c r="G145" s="139" t="s">
        <v>232</v>
      </c>
      <c r="H145" s="140" t="s">
        <v>233</v>
      </c>
      <c r="I145" s="141">
        <f t="shared" si="2"/>
        <v>0</v>
      </c>
      <c r="J145" s="138"/>
      <c r="K145" s="172"/>
    </row>
    <row r="146" spans="5:11" ht="14.25">
      <c r="E146" s="134"/>
      <c r="F146" s="148"/>
      <c r="G146" s="144" t="s">
        <v>234</v>
      </c>
      <c r="H146" s="146" t="s">
        <v>235</v>
      </c>
      <c r="I146" s="141">
        <f t="shared" si="2"/>
        <v>0</v>
      </c>
      <c r="J146" s="138"/>
      <c r="K146" s="172"/>
    </row>
    <row r="147" spans="5:11" ht="28.5" customHeight="1" hidden="1">
      <c r="E147" s="134"/>
      <c r="F147" s="148"/>
      <c r="G147" s="144" t="s">
        <v>236</v>
      </c>
      <c r="H147" s="186" t="s">
        <v>349</v>
      </c>
      <c r="I147" s="141"/>
      <c r="J147" s="138"/>
      <c r="K147" s="172"/>
    </row>
    <row r="148" spans="5:11" ht="28.5" customHeight="1" hidden="1">
      <c r="E148" s="134"/>
      <c r="F148" s="148"/>
      <c r="G148" s="144" t="s">
        <v>238</v>
      </c>
      <c r="H148" s="150" t="s">
        <v>350</v>
      </c>
      <c r="I148" s="141"/>
      <c r="J148" s="138"/>
      <c r="K148" s="172"/>
    </row>
    <row r="149" spans="5:11" ht="28.5">
      <c r="E149" s="134"/>
      <c r="F149" s="148"/>
      <c r="G149" s="144" t="s">
        <v>240</v>
      </c>
      <c r="H149" s="146" t="s">
        <v>241</v>
      </c>
      <c r="I149" s="141">
        <f>SUM(J149:K149)</f>
        <v>0</v>
      </c>
      <c r="J149" s="138"/>
      <c r="K149" s="172"/>
    </row>
    <row r="150" spans="5:11" ht="14.25">
      <c r="E150" s="134"/>
      <c r="F150" s="148"/>
      <c r="G150" s="139" t="s">
        <v>242</v>
      </c>
      <c r="H150" s="140" t="s">
        <v>243</v>
      </c>
      <c r="I150" s="141">
        <f>SUM(J150:K150)</f>
        <v>0</v>
      </c>
      <c r="J150" s="138"/>
      <c r="K150" s="172"/>
    </row>
    <row r="151" spans="5:11" ht="14.25">
      <c r="E151" s="134"/>
      <c r="F151" s="148"/>
      <c r="G151" s="144" t="s">
        <v>244</v>
      </c>
      <c r="H151" s="146" t="s">
        <v>245</v>
      </c>
      <c r="I151" s="141">
        <f>SUM(J151:K151)</f>
        <v>0</v>
      </c>
      <c r="J151" s="138"/>
      <c r="K151" s="172"/>
    </row>
    <row r="152" spans="5:11" ht="28.5" customHeight="1" hidden="1">
      <c r="E152" s="134"/>
      <c r="F152" s="148"/>
      <c r="G152" s="144" t="s">
        <v>246</v>
      </c>
      <c r="H152" s="150" t="s">
        <v>247</v>
      </c>
      <c r="I152" s="184"/>
      <c r="J152" s="138"/>
      <c r="K152" s="172"/>
    </row>
    <row r="153" spans="5:11" ht="14.25">
      <c r="E153" s="134"/>
      <c r="F153" s="148"/>
      <c r="G153" s="144" t="s">
        <v>248</v>
      </c>
      <c r="H153" s="146" t="s">
        <v>249</v>
      </c>
      <c r="I153" s="141">
        <f aca="true" t="shared" si="3" ref="I153:I163">SUM(J153:K153)</f>
        <v>0</v>
      </c>
      <c r="J153" s="138"/>
      <c r="K153" s="172"/>
    </row>
    <row r="154" spans="5:11" ht="14.25">
      <c r="E154" s="134"/>
      <c r="F154" s="148"/>
      <c r="G154" s="144" t="s">
        <v>250</v>
      </c>
      <c r="H154" s="146" t="s">
        <v>251</v>
      </c>
      <c r="I154" s="141">
        <f t="shared" si="3"/>
        <v>0</v>
      </c>
      <c r="J154" s="138"/>
      <c r="K154" s="172"/>
    </row>
    <row r="155" spans="5:11" ht="14.25">
      <c r="E155" s="134"/>
      <c r="F155" s="148"/>
      <c r="G155" s="144" t="s">
        <v>252</v>
      </c>
      <c r="H155" s="146" t="s">
        <v>253</v>
      </c>
      <c r="I155" s="141">
        <f t="shared" si="3"/>
        <v>0</v>
      </c>
      <c r="J155" s="138"/>
      <c r="K155" s="172"/>
    </row>
    <row r="156" spans="5:11" ht="28.5">
      <c r="E156" s="134"/>
      <c r="F156" s="148"/>
      <c r="G156" s="144" t="s">
        <v>254</v>
      </c>
      <c r="H156" s="146" t="s">
        <v>255</v>
      </c>
      <c r="I156" s="141">
        <f t="shared" si="3"/>
        <v>0</v>
      </c>
      <c r="J156" s="138"/>
      <c r="K156" s="172"/>
    </row>
    <row r="157" spans="5:11" ht="14.25">
      <c r="E157" s="134"/>
      <c r="F157" s="148"/>
      <c r="G157" s="144" t="s">
        <v>256</v>
      </c>
      <c r="H157" s="146" t="s">
        <v>257</v>
      </c>
      <c r="I157" s="141">
        <f t="shared" si="3"/>
        <v>0</v>
      </c>
      <c r="J157" s="138"/>
      <c r="K157" s="172"/>
    </row>
    <row r="158" spans="5:11" ht="28.5">
      <c r="E158" s="134"/>
      <c r="F158" s="148"/>
      <c r="G158" s="144" t="s">
        <v>258</v>
      </c>
      <c r="H158" s="146" t="s">
        <v>259</v>
      </c>
      <c r="I158" s="141">
        <f t="shared" si="3"/>
        <v>0</v>
      </c>
      <c r="J158" s="138"/>
      <c r="K158" s="172"/>
    </row>
    <row r="159" spans="5:11" ht="14.25">
      <c r="E159" s="134"/>
      <c r="F159" s="148"/>
      <c r="G159" s="144" t="s">
        <v>260</v>
      </c>
      <c r="H159" s="160" t="s">
        <v>261</v>
      </c>
      <c r="I159" s="141">
        <f t="shared" si="3"/>
        <v>0</v>
      </c>
      <c r="J159" s="138"/>
      <c r="K159" s="172"/>
    </row>
    <row r="160" spans="5:11" ht="14.25">
      <c r="E160" s="134"/>
      <c r="F160" s="148"/>
      <c r="G160" s="144" t="s">
        <v>262</v>
      </c>
      <c r="H160" s="160" t="s">
        <v>263</v>
      </c>
      <c r="I160" s="141">
        <f t="shared" si="3"/>
        <v>0</v>
      </c>
      <c r="J160" s="138"/>
      <c r="K160" s="172"/>
    </row>
    <row r="161" spans="5:11" ht="28.5">
      <c r="E161" s="134"/>
      <c r="F161" s="148"/>
      <c r="G161" s="144" t="s">
        <v>264</v>
      </c>
      <c r="H161" s="146" t="s">
        <v>265</v>
      </c>
      <c r="I161" s="141">
        <f t="shared" si="3"/>
        <v>0</v>
      </c>
      <c r="J161" s="138"/>
      <c r="K161" s="172"/>
    </row>
    <row r="162" spans="5:11" ht="18" customHeight="1">
      <c r="E162" s="134"/>
      <c r="F162" s="148"/>
      <c r="G162" s="144" t="s">
        <v>266</v>
      </c>
      <c r="H162" s="160" t="s">
        <v>267</v>
      </c>
      <c r="I162" s="141">
        <f t="shared" si="3"/>
        <v>0</v>
      </c>
      <c r="J162" s="138"/>
      <c r="K162" s="172"/>
    </row>
    <row r="163" spans="5:11" ht="33.75" customHeight="1">
      <c r="E163" s="134"/>
      <c r="F163" s="148"/>
      <c r="G163" s="139" t="s">
        <v>268</v>
      </c>
      <c r="H163" s="140" t="s">
        <v>351</v>
      </c>
      <c r="I163" s="141">
        <f t="shared" si="3"/>
        <v>0</v>
      </c>
      <c r="J163" s="138"/>
      <c r="K163" s="172"/>
    </row>
    <row r="164" spans="5:11" ht="15" customHeight="1" hidden="1">
      <c r="E164" s="134"/>
      <c r="F164" s="148"/>
      <c r="G164" s="144" t="s">
        <v>270</v>
      </c>
      <c r="H164" s="149" t="s">
        <v>154</v>
      </c>
      <c r="I164" s="184"/>
      <c r="J164" s="138"/>
      <c r="K164" s="172"/>
    </row>
    <row r="165" spans="5:11" ht="15" customHeight="1" hidden="1">
      <c r="E165" s="134"/>
      <c r="F165" s="148"/>
      <c r="G165" s="144" t="s">
        <v>271</v>
      </c>
      <c r="H165" s="153" t="s">
        <v>156</v>
      </c>
      <c r="I165" s="184"/>
      <c r="J165" s="138"/>
      <c r="K165" s="172"/>
    </row>
    <row r="166" spans="5:11" ht="15" customHeight="1" hidden="1">
      <c r="E166" s="134"/>
      <c r="F166" s="148"/>
      <c r="G166" s="144" t="s">
        <v>272</v>
      </c>
      <c r="H166" s="153" t="s">
        <v>158</v>
      </c>
      <c r="I166" s="184"/>
      <c r="J166" s="138"/>
      <c r="K166" s="172"/>
    </row>
    <row r="167" spans="5:11" ht="15" customHeight="1" hidden="1">
      <c r="E167" s="134"/>
      <c r="F167" s="148"/>
      <c r="G167" s="144" t="s">
        <v>273</v>
      </c>
      <c r="H167" s="154" t="s">
        <v>160</v>
      </c>
      <c r="I167" s="184"/>
      <c r="J167" s="138"/>
      <c r="K167" s="172"/>
    </row>
    <row r="168" spans="5:11" ht="15" customHeight="1" hidden="1">
      <c r="E168" s="134"/>
      <c r="F168" s="148"/>
      <c r="G168" s="144" t="s">
        <v>274</v>
      </c>
      <c r="H168" s="155" t="s">
        <v>162</v>
      </c>
      <c r="I168" s="184"/>
      <c r="J168" s="138"/>
      <c r="K168" s="172"/>
    </row>
    <row r="169" spans="5:11" ht="15" customHeight="1" hidden="1">
      <c r="E169" s="134"/>
      <c r="F169" s="148"/>
      <c r="G169" s="144" t="s">
        <v>275</v>
      </c>
      <c r="H169" s="155" t="s">
        <v>164</v>
      </c>
      <c r="I169" s="184"/>
      <c r="J169" s="138"/>
      <c r="K169" s="172"/>
    </row>
    <row r="170" spans="5:11" ht="15" customHeight="1" hidden="1">
      <c r="E170" s="134"/>
      <c r="F170" s="148"/>
      <c r="G170" s="144" t="s">
        <v>276</v>
      </c>
      <c r="H170" s="149" t="s">
        <v>166</v>
      </c>
      <c r="I170" s="184"/>
      <c r="J170" s="138"/>
      <c r="K170" s="172"/>
    </row>
    <row r="171" spans="5:11" ht="15" customHeight="1" hidden="1">
      <c r="E171" s="134"/>
      <c r="F171" s="148"/>
      <c r="G171" s="144" t="s">
        <v>277</v>
      </c>
      <c r="H171" s="153" t="s">
        <v>156</v>
      </c>
      <c r="I171" s="184"/>
      <c r="J171" s="138"/>
      <c r="K171" s="172"/>
    </row>
    <row r="172" spans="5:11" ht="15" customHeight="1" hidden="1">
      <c r="E172" s="134"/>
      <c r="F172" s="148"/>
      <c r="G172" s="144" t="s">
        <v>278</v>
      </c>
      <c r="H172" s="153" t="s">
        <v>158</v>
      </c>
      <c r="I172" s="184"/>
      <c r="J172" s="138"/>
      <c r="K172" s="172"/>
    </row>
    <row r="173" spans="5:11" ht="15" customHeight="1" hidden="1">
      <c r="E173" s="134"/>
      <c r="F173" s="148"/>
      <c r="G173" s="144" t="s">
        <v>279</v>
      </c>
      <c r="H173" s="154" t="s">
        <v>170</v>
      </c>
      <c r="I173" s="184"/>
      <c r="J173" s="138"/>
      <c r="K173" s="172"/>
    </row>
    <row r="174" spans="5:11" ht="15" customHeight="1" hidden="1">
      <c r="E174" s="134"/>
      <c r="F174" s="148"/>
      <c r="G174" s="144" t="s">
        <v>280</v>
      </c>
      <c r="H174" s="153" t="s">
        <v>162</v>
      </c>
      <c r="I174" s="184"/>
      <c r="J174" s="138"/>
      <c r="K174" s="172"/>
    </row>
    <row r="175" spans="5:11" ht="15" customHeight="1" hidden="1">
      <c r="E175" s="134"/>
      <c r="F175" s="148"/>
      <c r="G175" s="144" t="s">
        <v>281</v>
      </c>
      <c r="H175" s="153" t="s">
        <v>164</v>
      </c>
      <c r="I175" s="184"/>
      <c r="J175" s="138"/>
      <c r="K175" s="172"/>
    </row>
    <row r="176" spans="5:11" ht="15" customHeight="1" hidden="1">
      <c r="E176" s="134"/>
      <c r="F176" s="148"/>
      <c r="G176" s="144" t="s">
        <v>282</v>
      </c>
      <c r="H176" s="149" t="s">
        <v>174</v>
      </c>
      <c r="I176" s="184"/>
      <c r="J176" s="138"/>
      <c r="K176" s="172"/>
    </row>
    <row r="177" spans="5:11" ht="15" customHeight="1" hidden="1">
      <c r="E177" s="134"/>
      <c r="F177" s="148"/>
      <c r="G177" s="144" t="s">
        <v>283</v>
      </c>
      <c r="H177" s="153" t="s">
        <v>156</v>
      </c>
      <c r="I177" s="184"/>
      <c r="J177" s="138"/>
      <c r="K177" s="172"/>
    </row>
    <row r="178" spans="5:11" ht="15" customHeight="1" hidden="1">
      <c r="E178" s="134"/>
      <c r="F178" s="148"/>
      <c r="G178" s="144" t="s">
        <v>284</v>
      </c>
      <c r="H178" s="153" t="s">
        <v>158</v>
      </c>
      <c r="I178" s="184"/>
      <c r="J178" s="138"/>
      <c r="K178" s="172"/>
    </row>
    <row r="179" spans="5:11" ht="15" customHeight="1" hidden="1">
      <c r="E179" s="134"/>
      <c r="F179" s="148"/>
      <c r="G179" s="144" t="s">
        <v>285</v>
      </c>
      <c r="H179" s="154" t="s">
        <v>178</v>
      </c>
      <c r="I179" s="184"/>
      <c r="J179" s="138"/>
      <c r="K179" s="172"/>
    </row>
    <row r="180" spans="5:11" ht="15" customHeight="1" hidden="1">
      <c r="E180" s="134"/>
      <c r="F180" s="148"/>
      <c r="G180" s="144" t="s">
        <v>286</v>
      </c>
      <c r="H180" s="153" t="s">
        <v>162</v>
      </c>
      <c r="I180" s="184"/>
      <c r="J180" s="138"/>
      <c r="K180" s="172"/>
    </row>
    <row r="181" spans="5:11" ht="15" customHeight="1" hidden="1">
      <c r="E181" s="134"/>
      <c r="F181" s="148"/>
      <c r="G181" s="144" t="s">
        <v>287</v>
      </c>
      <c r="H181" s="153" t="s">
        <v>164</v>
      </c>
      <c r="I181" s="184"/>
      <c r="J181" s="138"/>
      <c r="K181" s="172"/>
    </row>
    <row r="182" spans="5:11" ht="15" customHeight="1" hidden="1">
      <c r="E182" s="134"/>
      <c r="F182" s="148"/>
      <c r="G182" s="144" t="s">
        <v>288</v>
      </c>
      <c r="H182" s="149" t="s">
        <v>182</v>
      </c>
      <c r="I182" s="184"/>
      <c r="J182" s="138"/>
      <c r="K182" s="172"/>
    </row>
    <row r="183" spans="5:11" ht="15" customHeight="1" hidden="1">
      <c r="E183" s="134"/>
      <c r="F183" s="148"/>
      <c r="G183" s="144" t="s">
        <v>289</v>
      </c>
      <c r="H183" s="153" t="s">
        <v>156</v>
      </c>
      <c r="I183" s="184"/>
      <c r="J183" s="138"/>
      <c r="K183" s="172"/>
    </row>
    <row r="184" spans="5:11" ht="15" customHeight="1" hidden="1">
      <c r="E184" s="134"/>
      <c r="F184" s="148"/>
      <c r="G184" s="144" t="s">
        <v>290</v>
      </c>
      <c r="H184" s="153" t="s">
        <v>158</v>
      </c>
      <c r="I184" s="184"/>
      <c r="J184" s="138"/>
      <c r="K184" s="172"/>
    </row>
    <row r="185" spans="5:11" ht="15" customHeight="1" hidden="1">
      <c r="E185" s="134"/>
      <c r="F185" s="148"/>
      <c r="G185" s="144" t="s">
        <v>291</v>
      </c>
      <c r="H185" s="154" t="s">
        <v>186</v>
      </c>
      <c r="I185" s="184"/>
      <c r="J185" s="138"/>
      <c r="K185" s="172"/>
    </row>
    <row r="186" spans="5:11" ht="15" customHeight="1" hidden="1">
      <c r="E186" s="134"/>
      <c r="F186" s="148"/>
      <c r="G186" s="144" t="s">
        <v>292</v>
      </c>
      <c r="H186" s="153" t="s">
        <v>162</v>
      </c>
      <c r="I186" s="184"/>
      <c r="J186" s="138"/>
      <c r="K186" s="172"/>
    </row>
    <row r="187" spans="5:11" ht="15" customHeight="1" hidden="1">
      <c r="E187" s="134"/>
      <c r="F187" s="148"/>
      <c r="G187" s="144" t="s">
        <v>293</v>
      </c>
      <c r="H187" s="153" t="s">
        <v>164</v>
      </c>
      <c r="I187" s="184"/>
      <c r="J187" s="138"/>
      <c r="K187" s="172"/>
    </row>
    <row r="188" spans="5:11" ht="15" customHeight="1" hidden="1">
      <c r="E188" s="134"/>
      <c r="F188" s="148"/>
      <c r="G188" s="144" t="s">
        <v>294</v>
      </c>
      <c r="H188" s="149" t="s">
        <v>190</v>
      </c>
      <c r="I188" s="184"/>
      <c r="J188" s="138"/>
      <c r="K188" s="172"/>
    </row>
    <row r="189" spans="5:11" ht="15" customHeight="1" hidden="1">
      <c r="E189" s="134"/>
      <c r="F189" s="148"/>
      <c r="G189" s="144" t="s">
        <v>295</v>
      </c>
      <c r="H189" s="153" t="s">
        <v>156</v>
      </c>
      <c r="I189" s="184"/>
      <c r="J189" s="138"/>
      <c r="K189" s="172"/>
    </row>
    <row r="190" spans="5:11" ht="15" customHeight="1" hidden="1">
      <c r="E190" s="134"/>
      <c r="F190" s="148"/>
      <c r="G190" s="144" t="s">
        <v>296</v>
      </c>
      <c r="H190" s="153" t="s">
        <v>158</v>
      </c>
      <c r="I190" s="184"/>
      <c r="J190" s="138"/>
      <c r="K190" s="172"/>
    </row>
    <row r="191" spans="5:11" ht="28.5" customHeight="1" hidden="1">
      <c r="E191" s="134"/>
      <c r="F191" s="148"/>
      <c r="G191" s="144" t="s">
        <v>297</v>
      </c>
      <c r="H191" s="154" t="s">
        <v>194</v>
      </c>
      <c r="I191" s="184"/>
      <c r="J191" s="138"/>
      <c r="K191" s="172"/>
    </row>
    <row r="192" spans="5:11" ht="15" customHeight="1" hidden="1">
      <c r="E192" s="134"/>
      <c r="F192" s="148"/>
      <c r="G192" s="144" t="s">
        <v>298</v>
      </c>
      <c r="H192" s="153" t="s">
        <v>162</v>
      </c>
      <c r="I192" s="184"/>
      <c r="J192" s="138"/>
      <c r="K192" s="172"/>
    </row>
    <row r="193" spans="5:11" ht="0.75" customHeight="1">
      <c r="E193" s="134"/>
      <c r="F193" s="148"/>
      <c r="G193" s="144" t="s">
        <v>299</v>
      </c>
      <c r="H193" s="153" t="s">
        <v>164</v>
      </c>
      <c r="I193" s="184"/>
      <c r="J193" s="138"/>
      <c r="K193" s="172"/>
    </row>
    <row r="194" spans="5:11" ht="42.75">
      <c r="E194" s="134"/>
      <c r="F194" s="135"/>
      <c r="G194" s="139" t="s">
        <v>300</v>
      </c>
      <c r="H194" s="161" t="s">
        <v>352</v>
      </c>
      <c r="I194" s="141">
        <f>SUM(J194:K194)</f>
        <v>0</v>
      </c>
      <c r="J194" s="138"/>
      <c r="K194" s="172"/>
    </row>
    <row r="195" spans="5:11" ht="14.25">
      <c r="E195" s="134"/>
      <c r="F195" s="148"/>
      <c r="G195" s="139" t="s">
        <v>353</v>
      </c>
      <c r="H195" s="161" t="s">
        <v>354</v>
      </c>
      <c r="I195" s="141">
        <f aca="true" t="shared" si="4" ref="I195:I201">SUM(J195:K195)</f>
        <v>0</v>
      </c>
      <c r="J195" s="138"/>
      <c r="K195" s="172"/>
    </row>
    <row r="196" spans="5:11" ht="29.25" customHeight="1">
      <c r="E196" s="134"/>
      <c r="F196" s="148"/>
      <c r="G196" s="144" t="s">
        <v>355</v>
      </c>
      <c r="H196" s="187" t="s">
        <v>356</v>
      </c>
      <c r="I196" s="141">
        <f t="shared" si="4"/>
        <v>0</v>
      </c>
      <c r="J196" s="138"/>
      <c r="K196" s="172"/>
    </row>
    <row r="197" spans="5:11" ht="14.25">
      <c r="E197" s="134"/>
      <c r="F197" s="148"/>
      <c r="G197" s="144" t="s">
        <v>357</v>
      </c>
      <c r="H197" s="187" t="s">
        <v>358</v>
      </c>
      <c r="I197" s="141">
        <f t="shared" si="4"/>
        <v>0</v>
      </c>
      <c r="J197" s="138"/>
      <c r="K197" s="172"/>
    </row>
    <row r="198" spans="5:11" ht="14.25">
      <c r="E198" s="134"/>
      <c r="F198" s="148"/>
      <c r="G198" s="144" t="s">
        <v>359</v>
      </c>
      <c r="H198" s="187" t="s">
        <v>360</v>
      </c>
      <c r="I198" s="141">
        <f t="shared" si="4"/>
        <v>0</v>
      </c>
      <c r="J198" s="138"/>
      <c r="K198" s="172"/>
    </row>
    <row r="199" spans="5:11" ht="14.25">
      <c r="E199" s="134"/>
      <c r="F199" s="148"/>
      <c r="G199" s="144" t="s">
        <v>361</v>
      </c>
      <c r="H199" s="187" t="s">
        <v>362</v>
      </c>
      <c r="I199" s="141">
        <f t="shared" si="4"/>
        <v>0</v>
      </c>
      <c r="J199" s="138"/>
      <c r="K199" s="172"/>
    </row>
    <row r="200" spans="5:11" ht="14.25">
      <c r="E200" s="134"/>
      <c r="F200" s="148"/>
      <c r="G200" s="144" t="s">
        <v>363</v>
      </c>
      <c r="H200" s="187" t="s">
        <v>364</v>
      </c>
      <c r="I200" s="141">
        <f t="shared" si="4"/>
        <v>0</v>
      </c>
      <c r="J200" s="138"/>
      <c r="K200" s="172"/>
    </row>
    <row r="201" spans="5:11" ht="14.25">
      <c r="E201" s="134"/>
      <c r="F201" s="148"/>
      <c r="G201" s="144" t="s">
        <v>365</v>
      </c>
      <c r="H201" s="188" t="s">
        <v>366</v>
      </c>
      <c r="I201" s="141">
        <f t="shared" si="4"/>
        <v>0</v>
      </c>
      <c r="J201" s="138"/>
      <c r="K201" s="172"/>
    </row>
    <row r="202" spans="5:11" s="189" customFormat="1" ht="14.25" customHeight="1">
      <c r="E202" s="134"/>
      <c r="F202" s="148"/>
      <c r="G202" s="190"/>
      <c r="H202" s="191"/>
      <c r="I202" s="142"/>
      <c r="J202" s="138"/>
      <c r="K202" s="172"/>
    </row>
    <row r="203" spans="5:11" ht="33" customHeight="1">
      <c r="E203" s="134"/>
      <c r="F203" s="148"/>
      <c r="G203" s="139" t="s">
        <v>367</v>
      </c>
      <c r="H203" s="192" t="s">
        <v>368</v>
      </c>
      <c r="I203" s="193">
        <f>SUM(J203:K203)</f>
        <v>0</v>
      </c>
      <c r="J203" s="138"/>
      <c r="K203" s="172"/>
    </row>
    <row r="204" spans="6:11" s="166" customFormat="1" ht="15">
      <c r="F204" s="148"/>
      <c r="G204" s="139" t="s">
        <v>369</v>
      </c>
      <c r="H204" s="192" t="s">
        <v>370</v>
      </c>
      <c r="I204" s="194"/>
      <c r="J204" s="138"/>
      <c r="K204" s="172"/>
    </row>
    <row r="205" spans="5:11" s="117" customFormat="1" ht="16.5" customHeight="1">
      <c r="E205" s="134"/>
      <c r="F205" s="195"/>
      <c r="G205" s="196"/>
      <c r="H205" s="196"/>
      <c r="I205" s="196"/>
      <c r="J205" s="196"/>
      <c r="K205" s="197"/>
    </row>
    <row r="206" spans="7:10" ht="21.75" customHeight="1">
      <c r="G206" s="198"/>
      <c r="H206" s="166"/>
      <c r="I206" s="199"/>
      <c r="J206" s="199"/>
    </row>
  </sheetData>
  <mergeCells count="14">
    <mergeCell ref="G32:G33"/>
    <mergeCell ref="G22:G23"/>
    <mergeCell ref="G24:G25"/>
    <mergeCell ref="G27:G28"/>
    <mergeCell ref="G29:G30"/>
    <mergeCell ref="G12:G13"/>
    <mergeCell ref="G14:G15"/>
    <mergeCell ref="G17:G18"/>
    <mergeCell ref="G19:G20"/>
    <mergeCell ref="G6:I6"/>
    <mergeCell ref="G7:H7"/>
    <mergeCell ref="G8:G9"/>
    <mergeCell ref="H8:H9"/>
    <mergeCell ref="I8:I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5"/>
  <sheetViews>
    <sheetView workbookViewId="0" topLeftCell="A1">
      <selection activeCell="A1" sqref="A1:IV16384"/>
    </sheetView>
  </sheetViews>
  <sheetFormatPr defaultColWidth="9.00390625" defaultRowHeight="12.75"/>
  <cols>
    <col min="1" max="1" width="3.375" style="200" customWidth="1"/>
    <col min="2" max="2" width="4.125" style="200" customWidth="1"/>
    <col min="3" max="19" width="9.125" style="200" customWidth="1"/>
    <col min="20" max="20" width="4.00390625" style="200" customWidth="1"/>
    <col min="21" max="16384" width="9.125" style="200" customWidth="1"/>
  </cols>
  <sheetData>
    <row r="2" spans="2:20" ht="12.75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2:20" ht="21" customHeight="1">
      <c r="B3" s="204"/>
      <c r="C3" s="205"/>
      <c r="D3" s="205"/>
      <c r="E3" s="205"/>
      <c r="F3" s="206" t="s">
        <v>371</v>
      </c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205"/>
      <c r="R3" s="205"/>
      <c r="S3" s="205"/>
      <c r="T3" s="209"/>
    </row>
    <row r="4" spans="2:20" ht="13.5" thickBo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9"/>
    </row>
    <row r="5" spans="2:20" ht="12.75">
      <c r="B5" s="204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  <c r="T5" s="209"/>
    </row>
    <row r="6" spans="2:20" ht="12.75">
      <c r="B6" s="204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  <c r="T6" s="209"/>
    </row>
    <row r="7" spans="2:20" ht="12.75">
      <c r="B7" s="204"/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  <c r="T7" s="209"/>
    </row>
    <row r="8" spans="2:20" ht="12.75">
      <c r="B8" s="204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5"/>
      <c r="T8" s="209"/>
    </row>
    <row r="9" spans="2:20" ht="12.75">
      <c r="B9" s="204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5"/>
      <c r="T9" s="209"/>
    </row>
    <row r="10" spans="2:20" ht="12.75">
      <c r="B10" s="204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5"/>
      <c r="T10" s="209"/>
    </row>
    <row r="11" spans="2:20" ht="12.75">
      <c r="B11" s="204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5"/>
      <c r="T11" s="209"/>
    </row>
    <row r="12" spans="2:20" ht="12.75">
      <c r="B12" s="204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5"/>
      <c r="T12" s="209"/>
    </row>
    <row r="13" spans="2:20" ht="12.75">
      <c r="B13" s="204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5"/>
      <c r="T13" s="209"/>
    </row>
    <row r="14" spans="2:20" ht="13.5" thickBot="1">
      <c r="B14" s="204"/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  <c r="T14" s="209"/>
    </row>
    <row r="15" spans="2:20" ht="12.75"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</row>
  </sheetData>
  <mergeCells count="11">
    <mergeCell ref="C12:S12"/>
    <mergeCell ref="C13:S13"/>
    <mergeCell ref="C14:S14"/>
    <mergeCell ref="C8:S8"/>
    <mergeCell ref="C9:S9"/>
    <mergeCell ref="C10:S10"/>
    <mergeCell ref="C11:S11"/>
    <mergeCell ref="F3:P3"/>
    <mergeCell ref="C5:S5"/>
    <mergeCell ref="C6:S6"/>
    <mergeCell ref="C7:S7"/>
  </mergeCells>
  <dataValidations count="1">
    <dataValidation type="textLength" operator="lessThan" allowBlank="1" showInputMessage="1" showErrorMessage="1" errorTitle="Ограничение" error="Максимальное количество символов - 1000!" sqref="C5:S14">
      <formula1>1000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1" sqref="A1:IV16384"/>
    </sheetView>
  </sheetViews>
  <sheetFormatPr defaultColWidth="9.00390625" defaultRowHeight="12.75"/>
  <cols>
    <col min="1" max="1" width="34.75390625" style="223" customWidth="1"/>
    <col min="2" max="2" width="82.875" style="223" customWidth="1"/>
    <col min="3" max="3" width="23.75390625" style="225" customWidth="1"/>
    <col min="4" max="16384" width="9.125" style="223" customWidth="1"/>
  </cols>
  <sheetData>
    <row r="1" spans="1:3" ht="22.5">
      <c r="A1" s="222" t="s">
        <v>372</v>
      </c>
      <c r="B1" s="222" t="s">
        <v>373</v>
      </c>
      <c r="C1" s="222" t="s">
        <v>374</v>
      </c>
    </row>
    <row r="2" ht="12.75">
      <c r="A2" s="224"/>
    </row>
    <row r="3" ht="12.75">
      <c r="A3" s="224"/>
    </row>
    <row r="4" ht="12.75">
      <c r="A4" s="224"/>
    </row>
    <row r="5" ht="12.75">
      <c r="A5" s="224"/>
    </row>
    <row r="6" ht="12.75">
      <c r="A6" s="224"/>
    </row>
    <row r="7" ht="12.75">
      <c r="A7" s="224"/>
    </row>
    <row r="8" ht="12.75">
      <c r="A8" s="224"/>
    </row>
    <row r="9" ht="12.75">
      <c r="A9" s="224"/>
    </row>
    <row r="10" ht="12.75">
      <c r="A10" s="224"/>
    </row>
    <row r="11" ht="12.75">
      <c r="A11" s="224"/>
    </row>
    <row r="12" ht="12.75">
      <c r="A12" s="224"/>
    </row>
    <row r="13" ht="12.75">
      <c r="A13" s="224"/>
    </row>
    <row r="14" ht="12.75">
      <c r="A14" s="224"/>
    </row>
    <row r="15" ht="12.75">
      <c r="A15" s="224"/>
    </row>
    <row r="16" ht="12.75">
      <c r="A16" s="224"/>
    </row>
    <row r="17" ht="12.75">
      <c r="A17" s="224"/>
    </row>
    <row r="18" ht="12.75">
      <c r="A18" s="224"/>
    </row>
    <row r="19" ht="12.75">
      <c r="A19" s="224"/>
    </row>
    <row r="20" ht="12.75">
      <c r="A20" s="224"/>
    </row>
    <row r="21" ht="12.75">
      <c r="A21" s="224"/>
    </row>
    <row r="22" ht="12.75">
      <c r="A22" s="224"/>
    </row>
    <row r="23" ht="12.75">
      <c r="A23" s="224"/>
    </row>
    <row r="24" ht="12.75">
      <c r="A24" s="224"/>
    </row>
    <row r="25" ht="12.75">
      <c r="A25" s="224"/>
    </row>
    <row r="26" ht="12.75">
      <c r="A26" s="224"/>
    </row>
    <row r="27" ht="12.75">
      <c r="A27" s="224"/>
    </row>
    <row r="28" ht="12.75">
      <c r="A28" s="224"/>
    </row>
    <row r="29" ht="12.75">
      <c r="A29" s="224"/>
    </row>
    <row r="30" ht="12.75">
      <c r="A30" s="224"/>
    </row>
    <row r="31" ht="12.75">
      <c r="A31" s="224"/>
    </row>
    <row r="32" ht="12.75">
      <c r="A32" s="224"/>
    </row>
    <row r="33" ht="12.75">
      <c r="A33" s="224"/>
    </row>
    <row r="34" ht="12.75">
      <c r="A34" s="224"/>
    </row>
    <row r="35" ht="12.75">
      <c r="A35" s="224"/>
    </row>
    <row r="36" ht="12.75">
      <c r="A36" s="224"/>
    </row>
    <row r="37" ht="12.75">
      <c r="A37" s="224"/>
    </row>
    <row r="38" ht="12.75">
      <c r="A38" s="224"/>
    </row>
    <row r="39" ht="12.75">
      <c r="A39" s="224"/>
    </row>
    <row r="40" ht="12.75">
      <c r="A40" s="224"/>
    </row>
    <row r="41" ht="12.75">
      <c r="A41" s="224"/>
    </row>
    <row r="42" ht="12.75">
      <c r="A42" s="224"/>
    </row>
    <row r="43" ht="12.75">
      <c r="A43" s="224"/>
    </row>
    <row r="44" ht="12.75">
      <c r="A44" s="224"/>
    </row>
    <row r="45" ht="12.75">
      <c r="A45" s="224"/>
    </row>
    <row r="46" ht="12.75">
      <c r="A46" s="224"/>
    </row>
    <row r="47" ht="12.75">
      <c r="A47" s="224"/>
    </row>
    <row r="48" ht="12.75">
      <c r="A48" s="224"/>
    </row>
    <row r="49" ht="12.75">
      <c r="A49" s="224"/>
    </row>
    <row r="50" ht="12.75">
      <c r="A50" s="224"/>
    </row>
    <row r="51" ht="12.75">
      <c r="A51" s="224"/>
    </row>
    <row r="52" ht="12.75">
      <c r="A52" s="224"/>
    </row>
    <row r="53" ht="12.75">
      <c r="A53" s="224"/>
    </row>
    <row r="54" ht="12.75">
      <c r="A54" s="224"/>
    </row>
    <row r="55" ht="12.75">
      <c r="A55" s="224"/>
    </row>
    <row r="56" ht="12.75">
      <c r="A56" s="224"/>
    </row>
    <row r="57" ht="12.75">
      <c r="A57" s="224"/>
    </row>
    <row r="58" ht="12.75">
      <c r="A58" s="224"/>
    </row>
    <row r="59" ht="12.75">
      <c r="A59" s="224"/>
    </row>
    <row r="60" ht="12.75">
      <c r="A60" s="224"/>
    </row>
    <row r="61" ht="12.75">
      <c r="A61" s="224"/>
    </row>
    <row r="62" ht="12.75">
      <c r="A62" s="224"/>
    </row>
    <row r="63" ht="12.75">
      <c r="A63" s="224"/>
    </row>
    <row r="64" ht="12.75">
      <c r="A64" s="224"/>
    </row>
    <row r="65" ht="12.75">
      <c r="A65" s="224"/>
    </row>
    <row r="66" ht="12.75">
      <c r="A66" s="224"/>
    </row>
    <row r="67" ht="12.75">
      <c r="A67" s="224"/>
    </row>
    <row r="68" ht="12.75">
      <c r="A68" s="224"/>
    </row>
    <row r="69" ht="12.75">
      <c r="A69" s="224"/>
    </row>
    <row r="70" ht="12.75">
      <c r="A70" s="2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2010-05-26T11:22:13Z</dcterms:created>
  <dcterms:modified xsi:type="dcterms:W3CDTF">2010-05-26T11:34:05Z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